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ил 1" sheetId="1" r:id="rId1"/>
    <sheet name="Лист1" sheetId="24" state="hidden" r:id="rId2"/>
    <sheet name="прил 2" sheetId="11" r:id="rId3"/>
    <sheet name="прил 3" sheetId="2" r:id="rId4"/>
    <sheet name="прил 4" sheetId="3" r:id="rId5"/>
    <sheet name="прил 5" sheetId="4" r:id="rId6"/>
    <sheet name="прил 6" sheetId="23" r:id="rId7"/>
    <sheet name="прил 7" sheetId="25" r:id="rId8"/>
    <sheet name="прил 8" sheetId="15" r:id="rId9"/>
    <sheet name="прил 9" sheetId="19" r:id="rId10"/>
    <sheet name="прил 10" sheetId="9" r:id="rId11"/>
    <sheet name="прил 11 " sheetId="28" r:id="rId12"/>
    <sheet name="прил 12" sheetId="10" r:id="rId13"/>
    <sheet name="прил 13" sheetId="27" r:id="rId14"/>
  </sheets>
  <definedNames>
    <definedName name="_xlnm.Print_Area" localSheetId="7">'прил 7'!$A$1:$H$234</definedName>
    <definedName name="_xlnm.Print_Area" localSheetId="9">'прил 9'!$A$1:$F$209</definedName>
  </definedNames>
  <calcPr calcId="145621"/>
</workbook>
</file>

<file path=xl/calcChain.xml><?xml version="1.0" encoding="utf-8"?>
<calcChain xmlns="http://schemas.openxmlformats.org/spreadsheetml/2006/main">
  <c r="C12" i="2" l="1"/>
  <c r="H106" i="25" l="1"/>
  <c r="G113" i="23"/>
  <c r="G114" i="23"/>
  <c r="G115" i="23"/>
  <c r="E155" i="19" l="1"/>
  <c r="E72" i="19"/>
  <c r="E73" i="19"/>
  <c r="E74" i="19"/>
  <c r="H203" i="25"/>
  <c r="H93" i="25"/>
  <c r="H110" i="25"/>
  <c r="H111" i="25"/>
  <c r="H112" i="25"/>
  <c r="G208" i="23"/>
  <c r="G96" i="23"/>
  <c r="G117" i="23"/>
  <c r="G118" i="23"/>
  <c r="G119" i="23"/>
  <c r="E113" i="19" l="1"/>
  <c r="H151" i="25"/>
  <c r="G158" i="23"/>
  <c r="G157" i="23" s="1"/>
  <c r="G156" i="23" s="1"/>
  <c r="E146" i="19" l="1"/>
  <c r="H195" i="25"/>
  <c r="G199" i="23"/>
  <c r="E122" i="19" l="1"/>
  <c r="H163" i="25"/>
  <c r="G170" i="23" l="1"/>
  <c r="E95" i="19"/>
  <c r="H130" i="25"/>
  <c r="H129" i="25" s="1"/>
  <c r="H128" i="25" s="1"/>
  <c r="G137" i="23"/>
  <c r="G136" i="23" s="1"/>
  <c r="E159" i="19" l="1"/>
  <c r="H207" i="25"/>
  <c r="G212" i="23" l="1"/>
  <c r="C23" i="3" l="1"/>
  <c r="C26" i="3"/>
  <c r="C13" i="3" l="1"/>
  <c r="C34" i="2"/>
  <c r="D21" i="4" l="1"/>
  <c r="C28" i="3" l="1"/>
  <c r="C20" i="3"/>
  <c r="C36" i="2" l="1"/>
  <c r="C26" i="2" s="1"/>
  <c r="E43" i="19" l="1"/>
  <c r="E42" i="19" s="1"/>
  <c r="D35" i="4" l="1"/>
  <c r="H116" i="25" l="1"/>
  <c r="H115" i="25" s="1"/>
  <c r="H114" i="25" s="1"/>
  <c r="G123" i="23"/>
  <c r="G122" i="23" s="1"/>
  <c r="C14" i="3" l="1"/>
  <c r="E171" i="19" l="1"/>
  <c r="E170" i="19" s="1"/>
  <c r="E169" i="19" s="1"/>
  <c r="E167" i="19" l="1"/>
  <c r="E166" i="19" s="1"/>
  <c r="E165" i="19" s="1"/>
  <c r="E163" i="19"/>
  <c r="E162" i="19" s="1"/>
  <c r="E161" i="19" s="1"/>
  <c r="E150" i="19"/>
  <c r="E149" i="19" s="1"/>
  <c r="E148" i="19" s="1"/>
  <c r="E145" i="19"/>
  <c r="E144" i="19" s="1"/>
  <c r="E143" i="19" s="1"/>
  <c r="E140" i="19"/>
  <c r="E139" i="19" s="1"/>
  <c r="E138" i="19" s="1"/>
  <c r="E136" i="19"/>
  <c r="E135" i="19" s="1"/>
  <c r="E134" i="19" s="1"/>
  <c r="E132" i="19"/>
  <c r="E131" i="19" s="1"/>
  <c r="E130" i="19" s="1"/>
  <c r="E128" i="19"/>
  <c r="E127" i="19" s="1"/>
  <c r="E126" i="19" s="1"/>
  <c r="E121" i="19"/>
  <c r="E120" i="19" s="1"/>
  <c r="E118" i="19"/>
  <c r="E117" i="19" s="1"/>
  <c r="E116" i="19" s="1"/>
  <c r="E112" i="19"/>
  <c r="E111" i="19" s="1"/>
  <c r="E109" i="19"/>
  <c r="E108" i="19" s="1"/>
  <c r="E107" i="19" s="1"/>
  <c r="E104" i="19"/>
  <c r="E103" i="19" s="1"/>
  <c r="E102" i="19" s="1"/>
  <c r="E100" i="19"/>
  <c r="E99" i="19" s="1"/>
  <c r="E98" i="19" s="1"/>
  <c r="E94" i="19"/>
  <c r="E89" i="19" s="1"/>
  <c r="E87" i="19"/>
  <c r="E86" i="19" s="1"/>
  <c r="E85" i="19" s="1"/>
  <c r="E83" i="19"/>
  <c r="E82" i="19" s="1"/>
  <c r="E81" i="19" s="1"/>
  <c r="E78" i="19"/>
  <c r="E77" i="19" s="1"/>
  <c r="E76" i="19" s="1"/>
  <c r="E70" i="19"/>
  <c r="E69" i="19" s="1"/>
  <c r="E68" i="19" s="1"/>
  <c r="E55" i="19" s="1"/>
  <c r="E66" i="19"/>
  <c r="E65" i="19" s="1"/>
  <c r="E64" i="19" s="1"/>
  <c r="E62" i="19"/>
  <c r="E61" i="19" s="1"/>
  <c r="E60" i="19" s="1"/>
  <c r="E58" i="19"/>
  <c r="E57" i="19" s="1"/>
  <c r="E56" i="19" s="1"/>
  <c r="E53" i="19"/>
  <c r="E52" i="19" s="1"/>
  <c r="E51" i="19" s="1"/>
  <c r="E49" i="19"/>
  <c r="E48" i="19"/>
  <c r="E47" i="19" s="1"/>
  <c r="E41" i="19"/>
  <c r="E39" i="19"/>
  <c r="E38" i="19" s="1"/>
  <c r="E37" i="19" s="1"/>
  <c r="E154" i="19" l="1"/>
  <c r="E153" i="19" s="1"/>
  <c r="E152" i="19" s="1"/>
  <c r="E142" i="19" s="1"/>
  <c r="E106" i="19"/>
  <c r="E125" i="19"/>
  <c r="E36" i="19"/>
  <c r="E46" i="19"/>
  <c r="E80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20" i="25"/>
  <c r="H122" i="25"/>
  <c r="H121" i="25" s="1"/>
  <c r="H124" i="25"/>
  <c r="H126" i="25"/>
  <c r="H125" i="25" s="1"/>
  <c r="H133" i="25"/>
  <c r="H134" i="25"/>
  <c r="H135" i="25"/>
  <c r="H138" i="25"/>
  <c r="H141" i="25"/>
  <c r="H140" i="25" s="1"/>
  <c r="H139" i="25" s="1"/>
  <c r="H147" i="25"/>
  <c r="H146" i="25" s="1"/>
  <c r="H150" i="25"/>
  <c r="H149" i="25" s="1"/>
  <c r="H162" i="25"/>
  <c r="H161" i="25" s="1"/>
  <c r="H160" i="25" s="1"/>
  <c r="H170" i="25"/>
  <c r="H169" i="25" s="1"/>
  <c r="H168" i="25" s="1"/>
  <c r="H174" i="25"/>
  <c r="H173" i="25" s="1"/>
  <c r="H172" i="25" s="1"/>
  <c r="H180" i="25"/>
  <c r="H179" i="25" s="1"/>
  <c r="H178" i="25" s="1"/>
  <c r="H193" i="25"/>
  <c r="H192" i="25" s="1"/>
  <c r="H199" i="25"/>
  <c r="H198" i="25" s="1"/>
  <c r="H197" i="25" s="1"/>
  <c r="H211" i="25"/>
  <c r="H210" i="25" s="1"/>
  <c r="H209" i="25" s="1"/>
  <c r="H215" i="25"/>
  <c r="H214" i="25" s="1"/>
  <c r="H213" i="25" s="1"/>
  <c r="H218" i="25"/>
  <c r="H226" i="25"/>
  <c r="H202" i="25" l="1"/>
  <c r="H201" i="25" s="1"/>
  <c r="H191" i="25" s="1"/>
  <c r="H190" i="25" s="1"/>
  <c r="H188" i="25" s="1"/>
  <c r="H92" i="25"/>
  <c r="H167" i="25"/>
  <c r="H166" i="25" s="1"/>
  <c r="H159" i="25" s="1"/>
  <c r="H219" i="25"/>
  <c r="H220" i="25" s="1"/>
  <c r="H221" i="25" s="1"/>
  <c r="H217" i="25"/>
  <c r="H27" i="25"/>
  <c r="H119" i="25"/>
  <c r="H118" i="25" s="1"/>
  <c r="H145" i="25"/>
  <c r="H144" i="25" s="1"/>
  <c r="H143" i="25" s="1"/>
  <c r="H137" i="25" s="1"/>
  <c r="H43" i="25"/>
  <c r="H194" i="25"/>
  <c r="G226" i="23"/>
  <c r="G225" i="23" s="1"/>
  <c r="G224" i="23" s="1"/>
  <c r="G223" i="23" s="1"/>
  <c r="G222" i="23" s="1"/>
  <c r="G220" i="23"/>
  <c r="G219" i="23" s="1"/>
  <c r="G218" i="23" s="1"/>
  <c r="G216" i="23"/>
  <c r="G215" i="23" s="1"/>
  <c r="G214" i="23" s="1"/>
  <c r="G203" i="23"/>
  <c r="G202" i="23" s="1"/>
  <c r="G201" i="23" s="1"/>
  <c r="G198" i="23"/>
  <c r="G197" i="23" s="1"/>
  <c r="G196" i="23" s="1"/>
  <c r="H91" i="25" l="1"/>
  <c r="G206" i="23"/>
  <c r="G205" i="23" s="1"/>
  <c r="G195" i="23" s="1"/>
  <c r="G194" i="23" s="1"/>
  <c r="G193" i="23" s="1"/>
  <c r="G207" i="23"/>
  <c r="H21" i="25"/>
  <c r="H20" i="25" s="1"/>
  <c r="H13" i="25" s="1"/>
  <c r="G184" i="23"/>
  <c r="G183" i="23" s="1"/>
  <c r="G185" i="23"/>
  <c r="G179" i="23"/>
  <c r="G181" i="23"/>
  <c r="G180" i="23"/>
  <c r="G162" i="23" l="1"/>
  <c r="G161" i="23" s="1"/>
  <c r="G163" i="23"/>
  <c r="G164" i="23"/>
  <c r="G152" i="23"/>
  <c r="G153" i="23"/>
  <c r="G154" i="23"/>
  <c r="G147" i="23"/>
  <c r="G148" i="23"/>
  <c r="G140" i="23"/>
  <c r="G141" i="23"/>
  <c r="G142" i="23"/>
  <c r="G132" i="23"/>
  <c r="G151" i="23" l="1"/>
  <c r="G150" i="23" s="1"/>
  <c r="C16" i="15" l="1"/>
  <c r="C15" i="15" s="1"/>
  <c r="C14" i="15" s="1"/>
  <c r="C20" i="15"/>
  <c r="C19" i="15" s="1"/>
  <c r="C18" i="15" s="1"/>
  <c r="C13" i="15" l="1"/>
  <c r="E201" i="19"/>
  <c r="E200" i="19" s="1"/>
  <c r="E199" i="19" s="1"/>
  <c r="E194" i="19"/>
  <c r="E193" i="19" s="1"/>
  <c r="E187" i="19"/>
  <c r="E186" i="19" s="1"/>
  <c r="E183" i="19"/>
  <c r="E176" i="19"/>
  <c r="E175" i="19" s="1"/>
  <c r="E34" i="19"/>
  <c r="E33" i="19" s="1"/>
  <c r="E32" i="19" s="1"/>
  <c r="E27" i="19" s="1"/>
  <c r="E25" i="19"/>
  <c r="E24" i="19" s="1"/>
  <c r="E23" i="19" s="1"/>
  <c r="G231" i="23" l="1"/>
  <c r="G135" i="23"/>
  <c r="G133" i="23" s="1"/>
  <c r="G131" i="23"/>
  <c r="G79" i="23"/>
  <c r="G78" i="23" s="1"/>
  <c r="G77" i="23" s="1"/>
  <c r="G69" i="23"/>
  <c r="G68" i="23" s="1"/>
  <c r="G67" i="23" s="1"/>
  <c r="G65" i="23"/>
  <c r="G64" i="23" s="1"/>
  <c r="G63" i="23" s="1"/>
  <c r="G58" i="23"/>
  <c r="G56" i="23"/>
  <c r="G55" i="23" s="1"/>
  <c r="G54" i="23" s="1"/>
  <c r="G43" i="23"/>
  <c r="G42" i="23" s="1"/>
  <c r="G31" i="23"/>
  <c r="G30" i="23" s="1"/>
  <c r="G28" i="23"/>
  <c r="G27" i="23" s="1"/>
  <c r="G177" i="23"/>
  <c r="G176" i="23" s="1"/>
  <c r="G175" i="23" s="1"/>
  <c r="G107" i="23"/>
  <c r="G106" i="23" s="1"/>
  <c r="G105" i="23" s="1"/>
  <c r="G103" i="23"/>
  <c r="G102" i="23" s="1"/>
  <c r="G101" i="23" s="1"/>
  <c r="G99" i="23"/>
  <c r="G98" i="23" s="1"/>
  <c r="G97" i="23" s="1"/>
  <c r="G92" i="23"/>
  <c r="G91" i="23" s="1"/>
  <c r="G90" i="23" s="1"/>
  <c r="G89" i="23" s="1"/>
  <c r="G88" i="23" s="1"/>
  <c r="G74" i="23"/>
  <c r="G73" i="23"/>
  <c r="G72" i="23"/>
  <c r="G71" i="23"/>
  <c r="G76" i="23"/>
  <c r="G86" i="23"/>
  <c r="G85" i="23"/>
  <c r="G60" i="23"/>
  <c r="G59" i="23"/>
  <c r="G50" i="23"/>
  <c r="G49" i="23" s="1"/>
  <c r="G36" i="23"/>
  <c r="G35" i="23"/>
  <c r="G34" i="23"/>
  <c r="G33" i="23"/>
  <c r="G145" i="23"/>
  <c r="G144" i="23" s="1"/>
  <c r="G121" i="23"/>
  <c r="G111" i="23"/>
  <c r="G110" i="23"/>
  <c r="G109" i="23"/>
  <c r="G83" i="23"/>
  <c r="G82" i="23"/>
  <c r="G81" i="23"/>
  <c r="G62" i="23"/>
  <c r="G47" i="23"/>
  <c r="G48" i="23" s="1"/>
  <c r="G41" i="23"/>
  <c r="G23" i="23"/>
  <c r="G22" i="23" s="1"/>
  <c r="G21" i="23" s="1"/>
  <c r="G19" i="23"/>
  <c r="G18" i="23"/>
  <c r="G17" i="23"/>
  <c r="G16" i="23"/>
  <c r="G174" i="23" l="1"/>
  <c r="G173" i="23" s="1"/>
  <c r="G95" i="23"/>
  <c r="G229" i="23"/>
  <c r="G230" i="23"/>
  <c r="G127" i="23"/>
  <c r="G126" i="23" s="1"/>
  <c r="G125" i="23" s="1"/>
  <c r="G129" i="23"/>
  <c r="G128" i="23"/>
  <c r="G169" i="23"/>
  <c r="G168" i="23" s="1"/>
  <c r="G167" i="23" s="1"/>
  <c r="G191" i="23"/>
  <c r="G189" i="23" s="1"/>
  <c r="G188" i="23" s="1"/>
  <c r="G187" i="23" s="1"/>
  <c r="G46" i="23"/>
  <c r="G166" i="23" l="1"/>
  <c r="G94" i="23"/>
  <c r="G45" i="23"/>
  <c r="G15" i="23" s="1"/>
  <c r="G14" i="23" l="1"/>
  <c r="C17" i="3"/>
  <c r="E185" i="19" l="1"/>
  <c r="E15" i="19" l="1"/>
  <c r="E14" i="19" s="1"/>
  <c r="E13" i="19" s="1"/>
  <c r="E12" i="19" s="1"/>
  <c r="E179" i="19" l="1"/>
  <c r="E178" i="19" s="1"/>
  <c r="E174" i="19" s="1"/>
  <c r="E173" i="19" s="1"/>
  <c r="E11" i="19" s="1"/>
  <c r="D12" i="4" l="1"/>
  <c r="D33" i="4" l="1"/>
  <c r="D37" i="4" l="1"/>
  <c r="D31" i="4"/>
  <c r="D28" i="4"/>
  <c r="D24" i="4"/>
  <c r="D19" i="4"/>
  <c r="D10" i="4" l="1"/>
  <c r="B38" i="2" l="1"/>
</calcChain>
</file>

<file path=xl/sharedStrings.xml><?xml version="1.0" encoding="utf-8"?>
<sst xmlns="http://schemas.openxmlformats.org/spreadsheetml/2006/main" count="2743" uniqueCount="756">
  <si>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</si>
  <si>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</si>
  <si>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</si>
  <si>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</si>
  <si>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</si>
  <si>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</si>
  <si>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</si>
  <si>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</si>
  <si>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</si>
  <si>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</si>
  <si>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</si>
  <si>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</si>
  <si>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</si>
  <si>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</si>
  <si>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</si>
  <si>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</si>
  <si>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</si>
  <si>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</si>
  <si>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</si>
  <si>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</si>
  <si>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</si>
  <si>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</si>
  <si>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</si>
  <si>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</si>
  <si>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</si>
  <si>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</si>
  <si>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</si>
  <si>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</si>
  <si>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</si>
  <si>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</si>
  <si>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</si>
  <si>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</si>
  <si>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</si>
  <si>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</si>
  <si>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</si>
  <si>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</si>
  <si>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</si>
  <si>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</si>
  <si>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</si>
  <si>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</si>
  <si>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</si>
  <si>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</si>
  <si>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</si>
  <si>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</si>
  <si>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</si>
  <si>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</si>
  <si>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</si>
  <si>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</si>
  <si>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</si>
  <si>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</si>
  <si>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</si>
  <si>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</si>
  <si>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</si>
  <si>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</si>
  <si>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</si>
  <si>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</si>
  <si>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</si>
  <si>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</si>
  <si>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</si>
  <si>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</si>
  <si>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</si>
  <si>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</si>
  <si>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</si>
  <si>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</si>
  <si>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</si>
  <si>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</si>
  <si>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</si>
  <si>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</si>
  <si>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</si>
  <si>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</si>
  <si>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</si>
  <si>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</si>
  <si>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</si>
  <si>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</si>
  <si>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</si>
  <si>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</si>
  <si>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</si>
  <si>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</si>
  <si>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</si>
  <si>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</si>
  <si>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</si>
  <si>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</si>
  <si>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</si>
  <si>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</si>
  <si>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</si>
  <si>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</si>
  <si>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</si>
  <si>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</si>
  <si>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</si>
  <si>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</si>
  <si>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</si>
  <si>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</si>
  <si>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</si>
  <si>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</si>
  <si>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</si>
  <si>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</si>
  <si>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</si>
  <si>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</si>
  <si>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</si>
  <si>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</si>
  <si>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</si>
  <si>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</si>
  <si>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</si>
  <si>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</si>
  <si>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</si>
  <si>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</si>
  <si>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</si>
  <si>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</si>
  <si>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</si>
  <si>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</si>
  <si>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</si>
  <si>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</si>
  <si>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</si>
  <si>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</si>
  <si>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</si>
  <si>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</si>
  <si>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</si>
  <si>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</si>
  <si>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</si>
  <si>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</si>
  <si>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</si>
  <si>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</si>
  <si>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</si>
  <si>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</si>
  <si>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</si>
  <si>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</si>
  <si>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</si>
  <si>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</si>
  <si>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</si>
  <si>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</si>
  <si>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</si>
  <si>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</si>
  <si>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</si>
  <si>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</si>
  <si>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</si>
  <si>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</si>
  <si>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</si>
  <si>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</si>
  <si>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</si>
  <si>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</si>
  <si>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</si>
  <si>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</si>
  <si>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</si>
  <si>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</si>
  <si>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</si>
  <si>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</si>
  <si>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</si>
  <si>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</si>
  <si>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</si>
  <si>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</si>
  <si>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</si>
  <si>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</si>
  <si>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</si>
  <si>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</si>
  <si>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</si>
  <si>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</si>
  <si>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</si>
  <si>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</si>
  <si>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</si>
  <si>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</si>
  <si>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</si>
  <si>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</si>
  <si>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</si>
  <si>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</si>
  <si>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</si>
  <si>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</si>
  <si>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</si>
  <si>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</si>
  <si>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</si>
  <si>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</si>
  <si>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</si>
  <si>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</si>
  <si>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</si>
  <si>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</si>
  <si>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</si>
  <si>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</si>
  <si>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</si>
  <si>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</si>
  <si>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</si>
  <si>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</si>
  <si>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</si>
  <si>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</si>
  <si>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</si>
  <si>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</si>
  <si>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</si>
  <si>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</si>
  <si>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</si>
  <si>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</si>
  <si>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</si>
  <si>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</si>
  <si>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</si>
  <si>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</si>
  <si>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</si>
  <si>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</si>
  <si>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</si>
  <si>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</si>
  <si>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</si>
  <si>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</si>
  <si>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</si>
  <si>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</si>
  <si>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</si>
  <si>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</si>
  <si>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</si>
  <si>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</si>
  <si>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</si>
  <si>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</si>
  <si>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</si>
  <si>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</si>
  <si>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</si>
  <si>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</si>
  <si>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</si>
  <si>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</si>
  <si>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</si>
  <si>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</si>
  <si>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</si>
  <si>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</si>
  <si>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</si>
  <si>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14</t>
  </si>
  <si>
    <t>08 0 01 00000</t>
  </si>
  <si>
    <t>08 0 00 00000</t>
  </si>
  <si>
    <t>07 3 01 00000</t>
  </si>
  <si>
    <t>07 3 00 00000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</si>
  <si>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</si>
  <si>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</si>
  <si>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</si>
  <si>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</si>
  <si>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</si>
  <si>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</si>
  <si>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</si>
  <si>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</si>
  <si>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</si>
  <si>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</si>
  <si>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</si>
  <si>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 xml:space="preserve">03 </t>
  </si>
  <si>
    <t>06 1 00 00000</t>
  </si>
  <si>
    <t>06 0 00 00000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</si>
  <si>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</si>
  <si>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</si>
  <si>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</si>
  <si>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</si>
  <si>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</si>
  <si>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</si>
  <si>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</si>
  <si>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</si>
  <si>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</si>
  <si>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</si>
  <si>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</si>
  <si>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</si>
  <si>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</si>
  <si>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</si>
  <si>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</si>
  <si>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</si>
  <si>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</si>
  <si>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</si>
  <si>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</si>
  <si>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</si>
  <si>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</si>
  <si>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</si>
  <si>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</si>
  <si>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</si>
  <si>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</si>
  <si>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</si>
  <si>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</si>
  <si>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</si>
  <si>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</si>
  <si>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</si>
  <si>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</si>
  <si>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</si>
  <si>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</si>
  <si>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</si>
  <si>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</si>
  <si>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</si>
  <si>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</si>
  <si>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</si>
  <si>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</si>
  <si>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</si>
  <si>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</si>
  <si>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</si>
  <si>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</si>
  <si>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</si>
  <si>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</si>
  <si>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</si>
  <si>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</si>
  <si>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</si>
  <si>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</si>
  <si>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</si>
  <si>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</si>
  <si>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</si>
  <si>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</si>
  <si>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</si>
  <si>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</si>
  <si>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</si>
  <si>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</si>
  <si>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</si>
  <si>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</si>
  <si>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</si>
  <si>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</si>
  <si>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</si>
  <si>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</si>
  <si>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</si>
  <si>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</si>
  <si>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</si>
  <si>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</si>
  <si>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</si>
  <si>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</si>
  <si>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</si>
  <si>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</si>
  <si>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</si>
  <si>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</si>
  <si>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</si>
  <si>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</si>
  <si>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</si>
  <si>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</si>
  <si>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</si>
  <si>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</si>
  <si>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</si>
  <si>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</si>
  <si>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</si>
  <si>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</si>
  <si>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</si>
  <si>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</si>
  <si>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</si>
  <si>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</si>
  <si>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</si>
  <si>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</si>
  <si>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</si>
  <si>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</si>
  <si>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</si>
  <si>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</si>
  <si>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</si>
  <si>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</si>
  <si>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</si>
  <si>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</si>
  <si>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</si>
  <si>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</si>
  <si>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</si>
  <si>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</si>
  <si>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</si>
  <si>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</si>
  <si>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</si>
  <si>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1 13 02065 10 0000 130</t>
  </si>
  <si>
    <t>1 13 01995 10 0000 130</t>
  </si>
  <si>
    <t>1 13 02995 10 0000 130</t>
  </si>
  <si>
    <t>1 15 02050 10 0000 140</t>
  </si>
  <si>
    <t>1 17 01050 10 0000 180</t>
  </si>
  <si>
    <t>992 2 02 40014 10 0000150</t>
  </si>
  <si>
    <t>06 4 01 21620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</si>
  <si>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</si>
  <si>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</si>
  <si>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</si>
  <si>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</si>
  <si>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</si>
  <si>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</si>
  <si>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</si>
  <si>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</si>
  <si>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</si>
  <si>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</si>
  <si>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</si>
  <si>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</si>
  <si>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</si>
  <si>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</si>
  <si>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</si>
  <si>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</si>
  <si>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</si>
  <si>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</si>
  <si>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</si>
  <si>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</si>
  <si>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</si>
  <si>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</si>
  <si>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</si>
  <si>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</si>
  <si>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</si>
  <si>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</si>
  <si>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</si>
  <si>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</si>
  <si>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</si>
  <si>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</si>
  <si>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</si>
  <si>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</si>
  <si>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</si>
  <si>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</si>
  <si>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</si>
  <si>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</si>
  <si>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</si>
  <si>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</si>
  <si>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</si>
  <si>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</si>
  <si>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</si>
  <si>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</si>
  <si>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</si>
  <si>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</si>
  <si>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</si>
  <si>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</si>
  <si>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</si>
  <si>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</si>
  <si>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</si>
  <si>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</si>
  <si>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</si>
  <si>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</si>
  <si>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</si>
  <si>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</si>
  <si>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</si>
  <si>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</si>
  <si>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</si>
  <si>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</si>
  <si>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</si>
  <si>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</si>
  <si>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</si>
  <si>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</si>
  <si>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</si>
  <si>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</si>
  <si>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</si>
  <si>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</si>
  <si>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</si>
  <si>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</si>
  <si>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</si>
  <si>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</si>
  <si>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</si>
  <si>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</si>
  <si>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</si>
  <si>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</si>
  <si>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</si>
  <si>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</si>
  <si>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1 16 07090 10 0021 140</t>
  </si>
  <si>
    <t>1 16 07090 10 0022 140</t>
  </si>
  <si>
    <t>1 16 07090 10 0023 140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</si>
  <si>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</si>
  <si>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</si>
  <si>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</si>
  <si>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</si>
  <si>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</si>
  <si>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</si>
  <si>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</si>
  <si>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</si>
  <si>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</si>
  <si>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</si>
  <si>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292,0</t>
  </si>
  <si>
    <t>900,0</t>
  </si>
  <si>
    <t>30,0</t>
  </si>
  <si>
    <t>Иные межбюджетные трансферты</t>
  </si>
  <si>
    <t xml:space="preserve">                                                     Шаумянского сельского поселения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</si>
  <si>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</si>
  <si>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</si>
  <si>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</si>
  <si>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</si>
  <si>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</si>
  <si>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</si>
  <si>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</si>
  <si>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</si>
  <si>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</si>
  <si>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</si>
  <si>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</si>
  <si>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</si>
  <si>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</si>
  <si>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</si>
  <si>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</si>
  <si>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</si>
  <si>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</si>
  <si>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</si>
  <si>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</si>
  <si>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</si>
  <si>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</si>
  <si>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</si>
  <si>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</si>
  <si>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</si>
  <si>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</si>
  <si>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</si>
  <si>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</si>
  <si>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</si>
  <si>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</si>
  <si>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</si>
  <si>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</si>
  <si>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</si>
  <si>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</si>
  <si>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</si>
  <si>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</si>
  <si>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</si>
  <si>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</si>
  <si>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</si>
  <si>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</si>
  <si>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</si>
  <si>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</si>
  <si>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</si>
  <si>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</si>
  <si>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</si>
  <si>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</si>
  <si>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</si>
  <si>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</si>
  <si>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</si>
  <si>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</si>
  <si>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</si>
  <si>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</si>
  <si>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</si>
  <si>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</si>
  <si>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</si>
  <si>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</si>
  <si>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</si>
  <si>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</si>
  <si>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</si>
  <si>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</si>
  <si>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</si>
  <si>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</si>
  <si>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</si>
  <si>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</si>
  <si>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</si>
  <si>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</si>
  <si>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</si>
  <si>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</si>
  <si>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</si>
  <si>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</si>
  <si>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</si>
  <si>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</si>
  <si>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</si>
  <si>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</si>
  <si>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</si>
  <si>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</si>
  <si>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</si>
  <si>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</si>
  <si>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</si>
  <si>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</si>
  <si>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</si>
  <si>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</si>
  <si>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</si>
  <si>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</si>
  <si>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</si>
  <si>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</si>
  <si>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</si>
  <si>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</si>
  <si>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</si>
  <si>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</si>
  <si>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</si>
  <si>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</si>
  <si>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</si>
  <si>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</si>
  <si>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</si>
  <si>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</si>
  <si>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</si>
  <si>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</si>
  <si>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</si>
  <si>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</si>
  <si>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</si>
  <si>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</si>
  <si>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</si>
  <si>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</si>
  <si>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</si>
  <si>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</si>
  <si>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</si>
  <si>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</si>
  <si>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</si>
  <si>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</si>
  <si>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</si>
  <si>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</si>
  <si>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</si>
  <si>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</si>
  <si>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</si>
  <si>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</si>
  <si>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</si>
  <si>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</si>
  <si>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</si>
  <si>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</si>
  <si>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</si>
  <si>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</si>
  <si>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</si>
  <si>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</si>
  <si>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</si>
  <si>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</si>
  <si>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</si>
  <si>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</si>
  <si>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</si>
  <si>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</si>
  <si>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</si>
  <si>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</si>
  <si>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</si>
  <si>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</si>
  <si>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</si>
  <si>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</si>
  <si>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</si>
  <si>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</si>
  <si>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</si>
  <si>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</si>
  <si>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</si>
  <si>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</si>
  <si>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</si>
  <si>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</si>
  <si>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</si>
  <si>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</si>
  <si>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</si>
  <si>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</si>
  <si>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</si>
  <si>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</si>
  <si>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</si>
  <si>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</si>
  <si>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</si>
  <si>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</si>
  <si>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</si>
  <si>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</si>
  <si>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</si>
  <si>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</si>
  <si>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</si>
  <si>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</si>
  <si>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</si>
  <si>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</si>
  <si>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</si>
  <si>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</si>
  <si>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</si>
  <si>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</si>
  <si>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</si>
  <si>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</si>
  <si>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</si>
  <si>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</si>
  <si>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</si>
  <si>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</si>
  <si>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</si>
  <si>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</si>
  <si>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</si>
  <si>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</si>
  <si>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</si>
  <si>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</si>
  <si>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</si>
  <si>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</si>
  <si>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</si>
  <si>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</si>
  <si>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</si>
  <si>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</si>
  <si>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</si>
  <si>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</si>
  <si>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</si>
  <si>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</si>
  <si>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</si>
  <si>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</si>
  <si>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</si>
  <si>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</si>
  <si>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</si>
  <si>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</si>
  <si>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</si>
  <si>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</si>
  <si>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</si>
  <si>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</si>
  <si>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</si>
  <si>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</si>
  <si>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</si>
  <si>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</si>
  <si>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</si>
  <si>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</si>
  <si>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12 3 00 00000</t>
  </si>
  <si>
    <t>12 3 01 00000</t>
  </si>
  <si>
    <t>Реализация мероприятий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</si>
  <si>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</si>
  <si>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</si>
  <si>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02 2 02 22330</t>
  </si>
  <si>
    <t>04 2 02 22360</t>
  </si>
  <si>
    <t>Расходы на обеспечение деятельности (оказания услуг) муниципальных учреждений по передаваемым полномочиям поселений (в части создания резерва материальных ресурсов)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</si>
  <si>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</si>
  <si>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</si>
  <si>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</si>
  <si>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06 1 01 22370</t>
  </si>
  <si>
    <t>07 1 01 22380</t>
  </si>
  <si>
    <t>07 2 01 22390</t>
  </si>
  <si>
    <t>07 3 01 22400</t>
  </si>
  <si>
    <t>07 4 01 22410</t>
  </si>
  <si>
    <t>08 0 01 22420</t>
  </si>
  <si>
    <t>09 1 01 22430</t>
  </si>
  <si>
    <t>10 0 01 22440</t>
  </si>
  <si>
    <t>11 0 01 22450</t>
  </si>
  <si>
    <t>12 1 01 22460</t>
  </si>
  <si>
    <t>12 2 01 22470</t>
  </si>
  <si>
    <t>12 3 01 22480</t>
  </si>
  <si>
    <t>13 0 01 22490</t>
  </si>
  <si>
    <t>14 2 01 22500</t>
  </si>
  <si>
    <t>14 4 01 22510</t>
  </si>
  <si>
    <t>14 5 01 22520</t>
  </si>
  <si>
    <t>03 2 01 22341</t>
  </si>
  <si>
    <t>16 1 01 22530</t>
  </si>
  <si>
    <t>06 1 0122370</t>
  </si>
  <si>
    <t>000 21800000000000000</t>
  </si>
  <si>
    <t xml:space="preserve"> 2 02 40014 10 0000 150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</si>
  <si>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</si>
  <si>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ПРИЛОЖЕНИЕ № 3</t>
  </si>
  <si>
    <t xml:space="preserve">                                                     ПРИЛОЖЕНИЕ № 5</t>
  </si>
  <si>
    <t>ПРИЛОЖЕНИЕ № 6</t>
  </si>
  <si>
    <t>ПРИЛОЖЕНИЕ № 7</t>
  </si>
  <si>
    <t xml:space="preserve">                                                    ПРИЛОЖЕНИЕ № 10</t>
  </si>
  <si>
    <t xml:space="preserve">           ПРИЛОЖЕНИЕ №12</t>
  </si>
  <si>
    <t xml:space="preserve">Приложение № 13                                                                                                                        </t>
  </si>
  <si>
    <t xml:space="preserve">Туапсинского района                                                                                                                                                  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</si>
  <si>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</si>
  <si>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</si>
  <si>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</si>
  <si>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</si>
  <si>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</si>
  <si>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1 16 01154 01 0000140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</si>
  <si>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</si>
  <si>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Защита населения  и территории  от чрезвычайных ситуаций природного и техногенного характера, пожарная безопасность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</si>
  <si>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</si>
  <si>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                                  к решению Совета</t>
  </si>
  <si>
    <t>к решению Совета</t>
  </si>
  <si>
    <t xml:space="preserve">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</si>
  <si>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</si>
  <si>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</si>
  <si>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</si>
  <si>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ПРИЛОЖЕНИЕ № 4</t>
  </si>
  <si>
    <t xml:space="preserve">                                                     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</si>
  <si>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</si>
  <si>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</si>
  <si>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к решению Совета </t>
  </si>
  <si>
    <t xml:space="preserve">                                                                                                                                             к решению Совета</t>
  </si>
  <si>
    <t>2 07 00000 00 0000 000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</si>
  <si>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поселений)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</si>
  <si>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</si>
  <si>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обязательств платежей муниципальных унитарных предприятий, созданных сельскими поселениями)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</si>
  <si>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имуществу)</t>
  </si>
  <si>
    <t>1 500,00</t>
  </si>
  <si>
    <t>Дополнительная помощь местным бюджетам для решения социально значимых вопросов местного значения</t>
  </si>
  <si>
    <t>14 3 01 62980</t>
  </si>
  <si>
    <t>999,0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</si>
  <si>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</si>
  <si>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Уплата иных платежей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</si>
  <si>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</si>
  <si>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</si>
  <si>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400</t>
  </si>
  <si>
    <t>Капитальные вложения в объекты государственной (муниципальной) собственности</t>
  </si>
  <si>
    <t>Подпрограмма "Устранение наносов русел рек на территории Шаумянского сельского поселения Туапсинского района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год»</t>
  </si>
  <si>
    <t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год"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</si>
  <si>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</si>
  <si>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Закупка товаров, работ и услуг для обеспечения государственных (муниципальных) нужд</t>
  </si>
  <si>
    <t>05 5 00 00000</t>
  </si>
  <si>
    <t>05 5 01 00000</t>
  </si>
  <si>
    <t>05 5 01 22540</t>
  </si>
  <si>
    <t>2214,6</t>
  </si>
  <si>
    <t>1 16 01194 01 0000140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</si>
  <si>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</si>
  <si>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                                  от 24.12.2021 № 89  </t>
  </si>
  <si>
    <t>от 24.12.2021 № 89</t>
  </si>
  <si>
    <t xml:space="preserve">                                                         от 24.12.2021 № 89</t>
  </si>
  <si>
    <t xml:space="preserve">                                                                                           от 24.12.2021 № 89</t>
  </si>
  <si>
    <t xml:space="preserve">                                                      от 24.12.2021 № 89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</si>
  <si>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24.12.2021 № 89                                                                                                                                                                         </t>
  </si>
  <si>
    <t xml:space="preserve">              от 24.12.2021 № 89</t>
  </si>
  <si>
    <t xml:space="preserve">    от 24.12.2021 № 89</t>
  </si>
  <si>
    <t xml:space="preserve">             от 24.12.2021 № 89</t>
  </si>
  <si>
    <t>1 13 00000 00 0000 000</t>
  </si>
  <si>
    <t>1 14 02050 10 0000 410</t>
  </si>
  <si>
    <t>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</si>
  <si>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 , в том числе казенных) в части реализации основных средств по указанному имуществу и вчасти реализации материальных запасов</t>
  </si>
  <si>
    <t>1 16 00000 00 0000 000</t>
  </si>
  <si>
    <t>Доходы от оказания платных услуг и компенсации затрат государства*</t>
  </si>
  <si>
    <t>Штрафы, санкции, возмещение ущерба*</t>
  </si>
  <si>
    <t>*По видам и подвидам доходов, входящих в соответствующий группировочный код бюджетной классификации зачисляемых в бюджеты сельских поселений в соответствии с бюджетным законодательством Российской Федерации</t>
  </si>
  <si>
    <t>1 05 03010 01 0000 110</t>
  </si>
  <si>
    <t>Единый сельскохозяйственный налог</t>
  </si>
  <si>
    <t>15,0</t>
  </si>
  <si>
    <t>0,4</t>
  </si>
  <si>
    <t>145,7</t>
  </si>
  <si>
    <t>1495,0</t>
  </si>
  <si>
    <t>640,0</t>
  </si>
  <si>
    <t>40,0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</si>
</sst>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0" fontId="17" fillId="0" borderId="0"/>
    <xf numFmtId="0" fontId="25" fillId="0" borderId="0" applyNumberFormat="0" applyFill="0" applyBorder="0" applyAlignment="0" applyProtection="0"/>
  </cellStyleXfs>
  <cellXfs count="62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14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9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/>
    </xf>
    <xf numFmtId="49" fontId="21" fillId="0" borderId="0" xfId="0" applyNumberFormat="1" applyFont="1"/>
    <xf numFmtId="0" fontId="21" fillId="0" borderId="7" xfId="0" applyFont="1" applyBorder="1"/>
    <xf numFmtId="0" fontId="15" fillId="3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0" borderId="8" xfId="0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7" fillId="0" borderId="0" xfId="0" applyFont="1" applyAlignment="1">
      <alignment horizontal="left" vertical="center" indent="15"/>
    </xf>
    <xf numFmtId="0" fontId="15" fillId="3" borderId="14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justify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0" fillId="3" borderId="14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justify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6" fillId="0" borderId="0" xfId="0" applyNumberFormat="1" applyFont="1"/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7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0" fontId="25" fillId="0" borderId="0" xfId="3" applyAlignment="1">
      <alignment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wrapText="1"/>
    </xf>
    <xf numFmtId="0" fontId="16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9"/>
  <sheetViews>
    <sheetView tabSelected="1" topLeftCell="A100" zoomScale="106" zoomScaleNormal="106" workbookViewId="0">
      <selection activeCell="B102" sqref="B102"/>
    </sheetView>
  </sheetViews>
  <sheetFormatPr defaultRowHeight="15" x14ac:dyDescent="0.25"/>
  <cols>
    <col min="1" max="1" width="20.7109375" customWidth="1"/>
    <col min="2" max="2" width="42.28515625" style="47" customWidth="1"/>
    <col min="3" max="3" width="76.28515625" style="46" customWidth="1"/>
  </cols>
  <sheetData>
    <row r="1" spans="1:3" ht="18.75" x14ac:dyDescent="0.3">
      <c r="A1" s="58"/>
      <c r="B1" s="58"/>
      <c r="C1" s="286" t="s">
        <v>145</v>
      </c>
    </row>
    <row r="2" spans="1:3" ht="18.75" x14ac:dyDescent="0.25">
      <c r="A2" s="5"/>
      <c r="B2" s="5"/>
      <c r="C2" s="266" t="s">
        <v>694</v>
      </c>
    </row>
    <row r="3" spans="1:3" ht="18.75" x14ac:dyDescent="0.25">
      <c r="A3" s="5"/>
      <c r="B3" s="5"/>
      <c r="C3" s="266" t="s">
        <v>144</v>
      </c>
    </row>
    <row r="4" spans="1:3" ht="18.75" x14ac:dyDescent="0.25">
      <c r="A4" s="5"/>
      <c r="B4" s="5"/>
      <c r="C4" s="266" t="s">
        <v>146</v>
      </c>
    </row>
    <row r="5" spans="1:3" ht="18.75" x14ac:dyDescent="0.3">
      <c r="A5" s="1"/>
      <c r="C5" s="328" t="s">
        <v>731</v>
      </c>
    </row>
    <row r="6" spans="1:3" ht="18.75" customHeight="1" x14ac:dyDescent="0.25">
      <c r="A6" s="514" t="s">
        <v>603</v>
      </c>
      <c r="B6" s="514"/>
      <c r="C6" s="514"/>
    </row>
    <row r="7" spans="1:3" ht="18.75" customHeight="1" x14ac:dyDescent="0.25">
      <c r="A7" s="514"/>
      <c r="B7" s="514"/>
      <c r="C7" s="514"/>
    </row>
    <row r="8" spans="1:3" ht="51.75" customHeight="1" x14ac:dyDescent="0.25">
      <c r="A8" s="514"/>
      <c r="B8" s="514"/>
      <c r="C8" s="514"/>
    </row>
    <row r="9" spans="1:3" ht="18.75" x14ac:dyDescent="0.25">
      <c r="A9" s="2"/>
    </row>
    <row r="10" spans="1:3" ht="93" customHeight="1" x14ac:dyDescent="0.25">
      <c r="A10" s="503" t="s">
        <v>1</v>
      </c>
      <c r="B10" s="503"/>
      <c r="C10" s="50" t="s">
        <v>2</v>
      </c>
    </row>
    <row r="11" spans="1:3" ht="156" customHeight="1" x14ac:dyDescent="0.25">
      <c r="A11" s="504" t="s">
        <v>4</v>
      </c>
      <c r="B11" s="506" t="s">
        <v>5</v>
      </c>
      <c r="C11" s="51" t="s">
        <v>3</v>
      </c>
    </row>
    <row r="12" spans="1:3" ht="2.25" customHeight="1" thickBot="1" x14ac:dyDescent="0.3">
      <c r="A12" s="505"/>
      <c r="B12" s="507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158</v>
      </c>
      <c r="C15" s="84" t="s">
        <v>159</v>
      </c>
    </row>
    <row r="16" spans="1:3" s="66" customFormat="1" ht="44.25" customHeight="1" x14ac:dyDescent="0.25">
      <c r="A16" s="82">
        <v>992</v>
      </c>
      <c r="B16" s="83" t="s">
        <v>160</v>
      </c>
      <c r="C16" s="84" t="s">
        <v>161</v>
      </c>
    </row>
    <row r="17" spans="1:3" s="66" customFormat="1" ht="139.5" customHeight="1" x14ac:dyDescent="0.25">
      <c r="A17" s="291">
        <v>992</v>
      </c>
      <c r="B17" s="292" t="s">
        <v>604</v>
      </c>
      <c r="C17" s="84" t="s">
        <v>605</v>
      </c>
    </row>
    <row r="18" spans="1:3" ht="80.25" customHeight="1" x14ac:dyDescent="0.25">
      <c r="A18" s="501">
        <v>992</v>
      </c>
      <c r="B18" s="502" t="s">
        <v>350</v>
      </c>
      <c r="C18" s="500" t="s">
        <v>118</v>
      </c>
    </row>
    <row r="19" spans="1:3" hidden="1" x14ac:dyDescent="0.25">
      <c r="A19" s="501"/>
      <c r="B19" s="502"/>
      <c r="C19" s="500"/>
    </row>
    <row r="20" spans="1:3" ht="84" hidden="1" customHeight="1" x14ac:dyDescent="0.25">
      <c r="A20" s="501">
        <v>992</v>
      </c>
      <c r="B20" s="502" t="s">
        <v>7</v>
      </c>
      <c r="C20" s="500" t="s">
        <v>8</v>
      </c>
    </row>
    <row r="21" spans="1:3" hidden="1" x14ac:dyDescent="0.25">
      <c r="A21" s="501"/>
      <c r="B21" s="502"/>
      <c r="C21" s="500"/>
    </row>
    <row r="22" spans="1:3" ht="64.5" hidden="1" customHeight="1" x14ac:dyDescent="0.25">
      <c r="A22" s="501">
        <v>992</v>
      </c>
      <c r="B22" s="502" t="s">
        <v>9</v>
      </c>
      <c r="C22" s="500" t="s">
        <v>10</v>
      </c>
    </row>
    <row r="23" spans="1:3" hidden="1" x14ac:dyDescent="0.25">
      <c r="A23" s="501"/>
      <c r="B23" s="502"/>
      <c r="C23" s="500"/>
    </row>
    <row r="24" spans="1:3" ht="60" hidden="1" customHeight="1" x14ac:dyDescent="0.25">
      <c r="A24" s="501">
        <v>992</v>
      </c>
      <c r="B24" s="502" t="s">
        <v>11</v>
      </c>
      <c r="C24" s="500" t="s">
        <v>12</v>
      </c>
    </row>
    <row r="25" spans="1:3" hidden="1" x14ac:dyDescent="0.25">
      <c r="A25" s="501"/>
      <c r="B25" s="502"/>
      <c r="C25" s="500"/>
    </row>
    <row r="26" spans="1:3" ht="409.5" hidden="1" customHeight="1" x14ac:dyDescent="0.25">
      <c r="A26" s="501">
        <v>992</v>
      </c>
      <c r="B26" s="502" t="s">
        <v>13</v>
      </c>
      <c r="C26" s="500" t="s">
        <v>14</v>
      </c>
    </row>
    <row r="27" spans="1:3" hidden="1" x14ac:dyDescent="0.25">
      <c r="A27" s="501"/>
      <c r="B27" s="502"/>
      <c r="C27" s="500"/>
    </row>
    <row r="28" spans="1:3" ht="43.5" customHeight="1" x14ac:dyDescent="0.25">
      <c r="A28" s="501">
        <v>992</v>
      </c>
      <c r="B28" s="502" t="s">
        <v>368</v>
      </c>
      <c r="C28" s="500" t="s">
        <v>142</v>
      </c>
    </row>
    <row r="29" spans="1:3" ht="75.75" customHeight="1" x14ac:dyDescent="0.25">
      <c r="A29" s="501"/>
      <c r="B29" s="502"/>
      <c r="C29" s="500"/>
    </row>
    <row r="30" spans="1:3" ht="409.5" hidden="1" customHeight="1" x14ac:dyDescent="0.25">
      <c r="A30" s="501"/>
      <c r="B30" s="502"/>
      <c r="C30" s="500"/>
    </row>
    <row r="31" spans="1:3" ht="26.25" customHeight="1" x14ac:dyDescent="0.25">
      <c r="A31" s="501">
        <v>992</v>
      </c>
      <c r="B31" s="502" t="s">
        <v>369</v>
      </c>
      <c r="C31" s="500" t="s">
        <v>119</v>
      </c>
    </row>
    <row r="32" spans="1:3" ht="35.25" customHeight="1" x14ac:dyDescent="0.25">
      <c r="A32" s="501"/>
      <c r="B32" s="502"/>
      <c r="C32" s="500"/>
    </row>
    <row r="33" spans="1:3" ht="78" customHeight="1" x14ac:dyDescent="0.25">
      <c r="A33" s="501">
        <v>992</v>
      </c>
      <c r="B33" s="502" t="s">
        <v>370</v>
      </c>
      <c r="C33" s="500" t="s">
        <v>120</v>
      </c>
    </row>
    <row r="34" spans="1:3" ht="3.75" customHeight="1" x14ac:dyDescent="0.25">
      <c r="A34" s="501"/>
      <c r="B34" s="502"/>
      <c r="C34" s="500"/>
    </row>
    <row r="35" spans="1:3" ht="45.75" customHeight="1" x14ac:dyDescent="0.25">
      <c r="A35" s="501">
        <v>992</v>
      </c>
      <c r="B35" s="502" t="s">
        <v>371</v>
      </c>
      <c r="C35" s="500" t="s">
        <v>143</v>
      </c>
    </row>
    <row r="36" spans="1:3" ht="76.5" customHeight="1" x14ac:dyDescent="0.25">
      <c r="A36" s="501"/>
      <c r="B36" s="502"/>
      <c r="C36" s="500"/>
    </row>
    <row r="37" spans="1:3" ht="66" customHeight="1" x14ac:dyDescent="0.25">
      <c r="A37" s="9">
        <v>992</v>
      </c>
      <c r="B37" s="49" t="s">
        <v>340</v>
      </c>
      <c r="C37" s="53" t="s">
        <v>121</v>
      </c>
    </row>
    <row r="38" spans="1:3" ht="42.75" customHeight="1" x14ac:dyDescent="0.25">
      <c r="A38" s="501">
        <v>992</v>
      </c>
      <c r="B38" s="502" t="s">
        <v>341</v>
      </c>
      <c r="C38" s="500" t="s">
        <v>115</v>
      </c>
    </row>
    <row r="39" spans="1:3" ht="3" customHeight="1" x14ac:dyDescent="0.25">
      <c r="A39" s="501"/>
      <c r="B39" s="502"/>
      <c r="C39" s="500"/>
    </row>
    <row r="40" spans="1:3" ht="36.75" customHeight="1" x14ac:dyDescent="0.25">
      <c r="A40" s="9">
        <v>992</v>
      </c>
      <c r="B40" s="49" t="s">
        <v>342</v>
      </c>
      <c r="C40" s="53" t="s">
        <v>122</v>
      </c>
    </row>
    <row r="41" spans="1:3" ht="6.75" customHeight="1" x14ac:dyDescent="0.25">
      <c r="A41" s="508">
        <v>992</v>
      </c>
      <c r="B41" s="511" t="s">
        <v>372</v>
      </c>
      <c r="C41" s="515" t="s">
        <v>123</v>
      </c>
    </row>
    <row r="42" spans="1:3" ht="2.25" customHeight="1" x14ac:dyDescent="0.25">
      <c r="A42" s="509"/>
      <c r="B42" s="512"/>
      <c r="C42" s="516"/>
    </row>
    <row r="43" spans="1:3" ht="2.25" customHeight="1" x14ac:dyDescent="0.25">
      <c r="A43" s="509"/>
      <c r="B43" s="512"/>
      <c r="C43" s="516"/>
    </row>
    <row r="44" spans="1:3" ht="27.75" customHeight="1" x14ac:dyDescent="0.25">
      <c r="A44" s="510"/>
      <c r="B44" s="513"/>
      <c r="C44" s="517"/>
    </row>
    <row r="45" spans="1:3" ht="137.25" customHeight="1" x14ac:dyDescent="0.25">
      <c r="A45" s="501">
        <v>992</v>
      </c>
      <c r="B45" s="502" t="s">
        <v>373</v>
      </c>
      <c r="C45" s="500" t="s">
        <v>124</v>
      </c>
    </row>
    <row r="46" spans="1:3" ht="4.5" customHeight="1" x14ac:dyDescent="0.25">
      <c r="A46" s="501"/>
      <c r="B46" s="502"/>
      <c r="C46" s="500"/>
    </row>
    <row r="47" spans="1:3" ht="116.25" customHeight="1" x14ac:dyDescent="0.25">
      <c r="A47" s="9">
        <v>992</v>
      </c>
      <c r="B47" s="49" t="s">
        <v>374</v>
      </c>
      <c r="C47" s="53" t="s">
        <v>125</v>
      </c>
    </row>
    <row r="48" spans="1:3" ht="122.25" customHeight="1" x14ac:dyDescent="0.25">
      <c r="A48" s="501">
        <v>992</v>
      </c>
      <c r="B48" s="502" t="s">
        <v>375</v>
      </c>
      <c r="C48" s="500" t="s">
        <v>126</v>
      </c>
    </row>
    <row r="49" spans="1:3" ht="8.25" hidden="1" customHeight="1" x14ac:dyDescent="0.25">
      <c r="A49" s="501"/>
      <c r="B49" s="502"/>
      <c r="C49" s="500"/>
    </row>
    <row r="50" spans="1:3" ht="35.25" customHeight="1" x14ac:dyDescent="0.25">
      <c r="A50" s="501">
        <v>992</v>
      </c>
      <c r="B50" s="502" t="s">
        <v>376</v>
      </c>
      <c r="C50" s="500" t="s">
        <v>127</v>
      </c>
    </row>
    <row r="51" spans="1:3" ht="123.75" customHeight="1" x14ac:dyDescent="0.25">
      <c r="A51" s="501"/>
      <c r="B51" s="502"/>
      <c r="C51" s="500"/>
    </row>
    <row r="52" spans="1:3" ht="47.25" customHeight="1" x14ac:dyDescent="0.25">
      <c r="A52" s="501">
        <v>992</v>
      </c>
      <c r="B52" s="502" t="s">
        <v>377</v>
      </c>
      <c r="C52" s="500" t="s">
        <v>128</v>
      </c>
    </row>
    <row r="53" spans="1:3" ht="409.6" hidden="1" customHeight="1" x14ac:dyDescent="0.25">
      <c r="A53" s="501"/>
      <c r="B53" s="502"/>
      <c r="C53" s="500"/>
    </row>
    <row r="54" spans="1:3" ht="53.25" customHeight="1" x14ac:dyDescent="0.25">
      <c r="A54" s="501">
        <v>992</v>
      </c>
      <c r="B54" s="502" t="s">
        <v>378</v>
      </c>
      <c r="C54" s="500" t="s">
        <v>129</v>
      </c>
    </row>
    <row r="55" spans="1:3" ht="28.5" customHeight="1" x14ac:dyDescent="0.25">
      <c r="A55" s="501"/>
      <c r="B55" s="502"/>
      <c r="C55" s="500"/>
    </row>
    <row r="56" spans="1:3" ht="27" hidden="1" customHeight="1" x14ac:dyDescent="0.25">
      <c r="A56" s="501">
        <v>992</v>
      </c>
      <c r="B56" s="502" t="s">
        <v>343</v>
      </c>
      <c r="C56" s="500" t="s">
        <v>130</v>
      </c>
    </row>
    <row r="57" spans="1:3" ht="35.25" customHeight="1" x14ac:dyDescent="0.25">
      <c r="A57" s="501"/>
      <c r="B57" s="502"/>
      <c r="C57" s="500"/>
    </row>
    <row r="58" spans="1:3" ht="24" customHeight="1" x14ac:dyDescent="0.25">
      <c r="A58" s="501"/>
      <c r="B58" s="502"/>
      <c r="C58" s="500"/>
    </row>
    <row r="59" spans="1:3" ht="114.75" customHeight="1" x14ac:dyDescent="0.25">
      <c r="A59" s="463">
        <v>992</v>
      </c>
      <c r="B59" s="464" t="s">
        <v>687</v>
      </c>
      <c r="C59" s="465" t="s">
        <v>688</v>
      </c>
    </row>
    <row r="60" spans="1:3" ht="164.25" customHeight="1" x14ac:dyDescent="0.25">
      <c r="A60" s="463">
        <v>992</v>
      </c>
      <c r="B60" s="464" t="s">
        <v>690</v>
      </c>
      <c r="C60" s="465" t="s">
        <v>691</v>
      </c>
    </row>
    <row r="61" spans="1:3" ht="93" customHeight="1" x14ac:dyDescent="0.25">
      <c r="A61" s="291">
        <v>992</v>
      </c>
      <c r="B61" s="292" t="s">
        <v>606</v>
      </c>
      <c r="C61" s="293" t="s">
        <v>607</v>
      </c>
    </row>
    <row r="62" spans="1:3" ht="108.75" customHeight="1" x14ac:dyDescent="0.25">
      <c r="A62" s="291">
        <v>992</v>
      </c>
      <c r="B62" s="292" t="s">
        <v>362</v>
      </c>
      <c r="C62" s="293" t="s">
        <v>363</v>
      </c>
    </row>
    <row r="63" spans="1:3" ht="122.25" customHeight="1" x14ac:dyDescent="0.25">
      <c r="A63" s="291">
        <v>992</v>
      </c>
      <c r="B63" s="292" t="s">
        <v>354</v>
      </c>
      <c r="C63" s="293" t="s">
        <v>355</v>
      </c>
    </row>
    <row r="64" spans="1:3" ht="114.75" customHeight="1" x14ac:dyDescent="0.25">
      <c r="A64" s="291">
        <v>992</v>
      </c>
      <c r="B64" s="292" t="s">
        <v>356</v>
      </c>
      <c r="C64" s="293" t="s">
        <v>357</v>
      </c>
    </row>
    <row r="65" spans="1:3" ht="114.75" customHeight="1" x14ac:dyDescent="0.25">
      <c r="A65" s="291">
        <v>992</v>
      </c>
      <c r="B65" s="292" t="s">
        <v>358</v>
      </c>
      <c r="C65" s="293" t="s">
        <v>359</v>
      </c>
    </row>
    <row r="66" spans="1:3" s="482" customFormat="1" ht="126" customHeight="1" x14ac:dyDescent="0.25">
      <c r="A66" s="479">
        <v>992</v>
      </c>
      <c r="B66" s="478" t="s">
        <v>428</v>
      </c>
      <c r="C66" s="480" t="s">
        <v>707</v>
      </c>
    </row>
    <row r="67" spans="1:3" ht="96.75" customHeight="1" x14ac:dyDescent="0.25">
      <c r="A67" s="291">
        <v>992</v>
      </c>
      <c r="B67" s="292" t="s">
        <v>423</v>
      </c>
      <c r="C67" s="293" t="s">
        <v>708</v>
      </c>
    </row>
    <row r="68" spans="1:3" ht="87" customHeight="1" x14ac:dyDescent="0.25">
      <c r="A68" s="291">
        <v>992</v>
      </c>
      <c r="B68" s="292" t="s">
        <v>424</v>
      </c>
      <c r="C68" s="476" t="s">
        <v>709</v>
      </c>
    </row>
    <row r="69" spans="1:3" ht="129" customHeight="1" x14ac:dyDescent="0.25">
      <c r="A69" s="291">
        <v>992</v>
      </c>
      <c r="B69" s="292" t="s">
        <v>425</v>
      </c>
      <c r="C69" s="476" t="s">
        <v>710</v>
      </c>
    </row>
    <row r="70" spans="1:3" ht="63.75" customHeight="1" x14ac:dyDescent="0.25">
      <c r="A70" s="297">
        <v>992</v>
      </c>
      <c r="B70" s="298" t="s">
        <v>352</v>
      </c>
      <c r="C70" s="300" t="s">
        <v>353</v>
      </c>
    </row>
    <row r="71" spans="1:3" s="138" customFormat="1" ht="102" customHeight="1" x14ac:dyDescent="0.3">
      <c r="A71" s="291">
        <v>992</v>
      </c>
      <c r="B71" s="292" t="s">
        <v>379</v>
      </c>
      <c r="C71" s="299" t="s">
        <v>351</v>
      </c>
    </row>
    <row r="72" spans="1:3" s="138" customFormat="1" ht="210" customHeight="1" x14ac:dyDescent="0.3">
      <c r="A72" s="463">
        <v>992</v>
      </c>
      <c r="B72" s="464" t="s">
        <v>360</v>
      </c>
      <c r="C72" s="299" t="s">
        <v>689</v>
      </c>
    </row>
    <row r="73" spans="1:3" s="138" customFormat="1" ht="198.75" customHeight="1" x14ac:dyDescent="0.3">
      <c r="A73" s="291">
        <v>992</v>
      </c>
      <c r="B73" s="292" t="s">
        <v>361</v>
      </c>
      <c r="C73" s="299" t="s">
        <v>430</v>
      </c>
    </row>
    <row r="74" spans="1:3" ht="160.5" customHeight="1" x14ac:dyDescent="0.25">
      <c r="A74" s="219">
        <v>992</v>
      </c>
      <c r="B74" s="220" t="s">
        <v>364</v>
      </c>
      <c r="C74" s="225" t="s">
        <v>365</v>
      </c>
    </row>
    <row r="75" spans="1:3" ht="126" customHeight="1" x14ac:dyDescent="0.25">
      <c r="A75" s="219">
        <v>992</v>
      </c>
      <c r="B75" s="220" t="s">
        <v>366</v>
      </c>
      <c r="C75" s="225" t="s">
        <v>367</v>
      </c>
    </row>
    <row r="76" spans="1:3" ht="84.75" customHeight="1" x14ac:dyDescent="0.25">
      <c r="A76" s="463">
        <v>992</v>
      </c>
      <c r="B76" s="464" t="s">
        <v>685</v>
      </c>
      <c r="C76" s="466" t="s">
        <v>686</v>
      </c>
    </row>
    <row r="77" spans="1:3" ht="33.75" customHeight="1" x14ac:dyDescent="0.25">
      <c r="A77" s="519">
        <v>992</v>
      </c>
      <c r="B77" s="502" t="s">
        <v>344</v>
      </c>
      <c r="C77" s="520" t="s">
        <v>131</v>
      </c>
    </row>
    <row r="78" spans="1:3" ht="14.25" customHeight="1" x14ac:dyDescent="0.25">
      <c r="A78" s="519"/>
      <c r="B78" s="502"/>
      <c r="C78" s="520"/>
    </row>
    <row r="79" spans="1:3" ht="21" hidden="1" customHeight="1" x14ac:dyDescent="0.25">
      <c r="A79" s="519"/>
      <c r="B79" s="502"/>
      <c r="C79" s="520"/>
    </row>
    <row r="80" spans="1:3" ht="13.5" customHeight="1" x14ac:dyDescent="0.25">
      <c r="A80" s="521">
        <v>992</v>
      </c>
      <c r="B80" s="522" t="s">
        <v>380</v>
      </c>
      <c r="C80" s="523" t="s">
        <v>132</v>
      </c>
    </row>
    <row r="81" spans="1:3" ht="33.75" customHeight="1" x14ac:dyDescent="0.25">
      <c r="A81" s="521"/>
      <c r="B81" s="522"/>
      <c r="C81" s="523"/>
    </row>
    <row r="82" spans="1:3" ht="56.25" customHeight="1" x14ac:dyDescent="0.25">
      <c r="A82" s="295">
        <v>992</v>
      </c>
      <c r="B82" s="294" t="s">
        <v>602</v>
      </c>
      <c r="C82" s="296" t="s">
        <v>608</v>
      </c>
    </row>
    <row r="83" spans="1:3" ht="56.25" customHeight="1" x14ac:dyDescent="0.25">
      <c r="A83" s="295">
        <v>992</v>
      </c>
      <c r="B83" s="294" t="s">
        <v>406</v>
      </c>
      <c r="C83" s="296" t="s">
        <v>609</v>
      </c>
    </row>
    <row r="84" spans="1:3" ht="33.75" customHeight="1" x14ac:dyDescent="0.25">
      <c r="A84" s="295">
        <v>992</v>
      </c>
      <c r="B84" s="294" t="s">
        <v>610</v>
      </c>
      <c r="C84" s="296" t="s">
        <v>611</v>
      </c>
    </row>
    <row r="85" spans="1:3" ht="42.75" customHeight="1" x14ac:dyDescent="0.25">
      <c r="A85" s="244">
        <v>992</v>
      </c>
      <c r="B85" s="242" t="s">
        <v>426</v>
      </c>
      <c r="C85" s="243" t="s">
        <v>431</v>
      </c>
    </row>
    <row r="86" spans="1:3" ht="34.5" customHeight="1" x14ac:dyDescent="0.25">
      <c r="A86" s="244">
        <v>992</v>
      </c>
      <c r="B86" s="240" t="s">
        <v>381</v>
      </c>
      <c r="C86" s="239" t="s">
        <v>133</v>
      </c>
    </row>
    <row r="87" spans="1:3" ht="32.25" customHeight="1" x14ac:dyDescent="0.25">
      <c r="A87" s="501">
        <v>992</v>
      </c>
      <c r="B87" s="502" t="s">
        <v>382</v>
      </c>
      <c r="C87" s="518" t="s">
        <v>134</v>
      </c>
    </row>
    <row r="88" spans="1:3" ht="28.5" customHeight="1" x14ac:dyDescent="0.25">
      <c r="A88" s="501"/>
      <c r="B88" s="502"/>
      <c r="C88" s="518"/>
    </row>
    <row r="89" spans="1:3" ht="63.75" customHeight="1" x14ac:dyDescent="0.25">
      <c r="A89" s="501">
        <v>992</v>
      </c>
      <c r="B89" s="502" t="s">
        <v>383</v>
      </c>
      <c r="C89" s="518" t="s">
        <v>117</v>
      </c>
    </row>
    <row r="90" spans="1:3" ht="7.5" customHeight="1" x14ac:dyDescent="0.25">
      <c r="A90" s="501"/>
      <c r="B90" s="502"/>
      <c r="C90" s="518"/>
    </row>
    <row r="91" spans="1:3" ht="0.75" hidden="1" customHeight="1" x14ac:dyDescent="0.25">
      <c r="A91" s="501"/>
      <c r="B91" s="502"/>
      <c r="C91" s="518"/>
    </row>
    <row r="92" spans="1:3" hidden="1" x14ac:dyDescent="0.25">
      <c r="A92" s="501"/>
      <c r="B92" s="502"/>
      <c r="C92" s="518"/>
    </row>
    <row r="93" spans="1:3" ht="96" customHeight="1" x14ac:dyDescent="0.25">
      <c r="A93" s="105">
        <v>992</v>
      </c>
      <c r="B93" s="220" t="s">
        <v>384</v>
      </c>
      <c r="C93" s="245" t="s">
        <v>168</v>
      </c>
    </row>
    <row r="94" spans="1:3" ht="40.5" customHeight="1" x14ac:dyDescent="0.25">
      <c r="A94" s="9">
        <v>992</v>
      </c>
      <c r="B94" s="220" t="s">
        <v>385</v>
      </c>
      <c r="C94" s="198" t="s">
        <v>135</v>
      </c>
    </row>
    <row r="95" spans="1:3" ht="111.75" customHeight="1" x14ac:dyDescent="0.25">
      <c r="A95" s="9">
        <v>992</v>
      </c>
      <c r="B95" s="220" t="s">
        <v>386</v>
      </c>
      <c r="C95" s="198" t="s">
        <v>136</v>
      </c>
    </row>
    <row r="96" spans="1:3" ht="65.25" customHeight="1" x14ac:dyDescent="0.25">
      <c r="A96" s="75">
        <v>992</v>
      </c>
      <c r="B96" s="220" t="s">
        <v>387</v>
      </c>
      <c r="C96" s="198" t="s">
        <v>137</v>
      </c>
    </row>
    <row r="97" spans="1:3" ht="49.5" customHeight="1" x14ac:dyDescent="0.25">
      <c r="A97" s="65">
        <v>992</v>
      </c>
      <c r="B97" s="223" t="s">
        <v>388</v>
      </c>
      <c r="C97" s="227" t="s">
        <v>138</v>
      </c>
    </row>
    <row r="98" spans="1:3" ht="133.5" customHeight="1" x14ac:dyDescent="0.25">
      <c r="A98" s="63">
        <v>992</v>
      </c>
      <c r="B98" s="220" t="s">
        <v>389</v>
      </c>
      <c r="C98" s="228" t="s">
        <v>148</v>
      </c>
    </row>
    <row r="99" spans="1:3" ht="84" customHeight="1" x14ac:dyDescent="0.25">
      <c r="A99" s="222">
        <v>992</v>
      </c>
      <c r="B99" s="224" t="s">
        <v>390</v>
      </c>
      <c r="C99" s="229" t="s">
        <v>337</v>
      </c>
    </row>
    <row r="100" spans="1:3" ht="84.75" customHeight="1" x14ac:dyDescent="0.25">
      <c r="A100" s="76">
        <v>992</v>
      </c>
      <c r="B100" s="220" t="s">
        <v>391</v>
      </c>
      <c r="C100" s="226" t="s">
        <v>338</v>
      </c>
    </row>
    <row r="101" spans="1:3" ht="69" customHeight="1" x14ac:dyDescent="0.25">
      <c r="A101" s="303">
        <v>902</v>
      </c>
      <c r="B101" s="220"/>
      <c r="C101" s="230" t="s">
        <v>392</v>
      </c>
    </row>
    <row r="102" spans="1:3" ht="179.25" customHeight="1" x14ac:dyDescent="0.25">
      <c r="A102" s="81">
        <v>902</v>
      </c>
      <c r="B102" s="221" t="s">
        <v>393</v>
      </c>
      <c r="C102" s="198" t="s">
        <v>630</v>
      </c>
    </row>
    <row r="103" spans="1:3" ht="73.5" customHeight="1" x14ac:dyDescent="0.25">
      <c r="A103" s="184">
        <v>910</v>
      </c>
      <c r="B103" s="231"/>
      <c r="C103" s="232" t="s">
        <v>394</v>
      </c>
    </row>
    <row r="104" spans="1:3" ht="153.75" customHeight="1" x14ac:dyDescent="0.25">
      <c r="A104" s="38">
        <v>910</v>
      </c>
      <c r="B104" s="233" t="s">
        <v>393</v>
      </c>
      <c r="C104" s="198" t="s">
        <v>630</v>
      </c>
    </row>
    <row r="105" spans="1:3" ht="153.75" customHeight="1" x14ac:dyDescent="0.25">
      <c r="A105" s="38">
        <v>910</v>
      </c>
      <c r="B105" s="483" t="s">
        <v>717</v>
      </c>
      <c r="C105" s="84" t="s">
        <v>718</v>
      </c>
    </row>
    <row r="106" spans="1:3" ht="133.5" customHeight="1" x14ac:dyDescent="0.25">
      <c r="A106" s="38">
        <v>910</v>
      </c>
      <c r="B106" s="495" t="s">
        <v>729</v>
      </c>
      <c r="C106" s="84" t="s">
        <v>730</v>
      </c>
    </row>
    <row r="107" spans="1:3" ht="16.5" customHeight="1" x14ac:dyDescent="0.25">
      <c r="A107" s="5"/>
      <c r="B107" s="86"/>
    </row>
    <row r="108" spans="1:3" ht="21.75" customHeight="1" x14ac:dyDescent="0.25">
      <c r="A108" s="5" t="s">
        <v>572</v>
      </c>
    </row>
    <row r="109" spans="1:3" ht="16.5" customHeight="1" x14ac:dyDescent="0.25">
      <c r="A109" s="5" t="s">
        <v>15</v>
      </c>
    </row>
    <row r="110" spans="1:3" ht="21.75" customHeight="1" x14ac:dyDescent="0.3">
      <c r="A110" s="5" t="s">
        <v>139</v>
      </c>
      <c r="C110" s="87" t="s">
        <v>574</v>
      </c>
    </row>
    <row r="111" spans="1:3" ht="19.5" customHeight="1" x14ac:dyDescent="0.25">
      <c r="A111" s="6"/>
    </row>
    <row r="112" spans="1:3" ht="42.75" customHeight="1" x14ac:dyDescent="0.25">
      <c r="A112" s="6"/>
    </row>
    <row r="113" spans="1:2" ht="147.75" customHeight="1" x14ac:dyDescent="0.25">
      <c r="A113" s="6"/>
      <c r="B113" s="499"/>
    </row>
    <row r="114" spans="1:2" ht="87.75" customHeight="1" x14ac:dyDescent="0.25"/>
    <row r="115" spans="1:2" ht="87.75" customHeight="1" x14ac:dyDescent="0.25"/>
    <row r="116" spans="1:2" ht="69.75" customHeight="1" x14ac:dyDescent="0.25"/>
    <row r="117" spans="1:2" ht="72" customHeight="1" x14ac:dyDescent="0.25"/>
    <row r="118" spans="1:2" ht="45" customHeight="1" x14ac:dyDescent="0.25"/>
    <row r="119" spans="1:2" ht="66.75" customHeight="1" x14ac:dyDescent="0.25"/>
  </sheetData>
  <mergeCells count="67">
    <mergeCell ref="A56:A58"/>
    <mergeCell ref="B56:B58"/>
    <mergeCell ref="C56:C58"/>
    <mergeCell ref="A89:A92"/>
    <mergeCell ref="B89:B92"/>
    <mergeCell ref="C89:C92"/>
    <mergeCell ref="A87:A88"/>
    <mergeCell ref="B87:B88"/>
    <mergeCell ref="C87:C88"/>
    <mergeCell ref="A77:A79"/>
    <mergeCell ref="B77:B79"/>
    <mergeCell ref="C77:C79"/>
    <mergeCell ref="A80:A81"/>
    <mergeCell ref="B80:B81"/>
    <mergeCell ref="C80:C81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28:A30"/>
    <mergeCell ref="B28:B30"/>
    <mergeCell ref="C28:C30"/>
    <mergeCell ref="A31:A32"/>
    <mergeCell ref="B31:B32"/>
    <mergeCell ref="C31:C32"/>
    <mergeCell ref="B24:B25"/>
    <mergeCell ref="C24:C25"/>
    <mergeCell ref="A26:A27"/>
    <mergeCell ref="B26:B27"/>
    <mergeCell ref="C26:C27"/>
    <mergeCell ref="A24:A25"/>
    <mergeCell ref="A10:B10"/>
    <mergeCell ref="A11:A12"/>
    <mergeCell ref="B11:B12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3"/>
  <sheetViews>
    <sheetView topLeftCell="A202" zoomScale="98" zoomScaleNormal="98" zoomScaleSheetLayoutView="100" workbookViewId="0">
      <selection sqref="A1:E206"/>
    </sheetView>
  </sheetViews>
  <sheetFormatPr defaultRowHeight="15.75" x14ac:dyDescent="0.25"/>
  <cols>
    <col min="1" max="1" width="8.28515625" style="361" customWidth="1"/>
    <col min="2" max="2" width="62.5703125" style="361" customWidth="1"/>
    <col min="3" max="3" width="19.140625" style="361" customWidth="1"/>
    <col min="4" max="4" width="9.140625" style="361"/>
    <col min="5" max="5" width="15.7109375" style="361" customWidth="1"/>
  </cols>
  <sheetData>
    <row r="1" spans="1:7" ht="87.75" customHeight="1" x14ac:dyDescent="0.25">
      <c r="A1" s="33"/>
      <c r="B1" s="33"/>
      <c r="C1" s="586" t="s">
        <v>736</v>
      </c>
      <c r="D1" s="586"/>
      <c r="E1" s="586"/>
    </row>
    <row r="2" spans="1:7" x14ac:dyDescent="0.25">
      <c r="A2" s="33"/>
      <c r="B2" s="33"/>
      <c r="C2" s="586"/>
      <c r="D2" s="586"/>
      <c r="E2" s="586"/>
    </row>
    <row r="3" spans="1:7" ht="18.75" customHeight="1" x14ac:dyDescent="0.25">
      <c r="A3" s="33"/>
      <c r="B3" s="33"/>
      <c r="C3" s="607"/>
      <c r="D3" s="607"/>
      <c r="E3" s="607"/>
    </row>
    <row r="4" spans="1:7" ht="120.75" hidden="1" customHeight="1" x14ac:dyDescent="0.25">
      <c r="A4" s="33"/>
      <c r="B4" s="33"/>
      <c r="C4" s="585"/>
      <c r="D4" s="585"/>
      <c r="E4" s="585"/>
    </row>
    <row r="5" spans="1:7" ht="2.25" hidden="1" customHeight="1" x14ac:dyDescent="0.25">
      <c r="A5" s="419"/>
      <c r="C5" s="585"/>
      <c r="D5" s="585"/>
      <c r="E5" s="585"/>
    </row>
    <row r="6" spans="1:7" ht="12" customHeight="1" x14ac:dyDescent="0.25">
      <c r="A6" s="419"/>
      <c r="C6" s="608"/>
      <c r="D6" s="608"/>
      <c r="E6" s="608"/>
    </row>
    <row r="7" spans="1:7" ht="103.5" customHeight="1" x14ac:dyDescent="0.25">
      <c r="A7" s="609" t="s">
        <v>693</v>
      </c>
      <c r="B7" s="609"/>
      <c r="C7" s="609"/>
      <c r="D7" s="609"/>
      <c r="E7" s="609"/>
      <c r="F7" s="34"/>
      <c r="G7" s="34"/>
    </row>
    <row r="8" spans="1:7" ht="27.75" customHeight="1" thickBot="1" x14ac:dyDescent="0.3">
      <c r="A8" s="469"/>
      <c r="B8" s="469"/>
      <c r="C8" s="469"/>
      <c r="D8" s="469"/>
      <c r="E8" s="469" t="s">
        <v>85</v>
      </c>
      <c r="F8" s="34"/>
      <c r="G8" s="34"/>
    </row>
    <row r="9" spans="1:7" ht="15" customHeight="1" thickBot="1" x14ac:dyDescent="0.3">
      <c r="A9" s="610" t="s">
        <v>24</v>
      </c>
      <c r="B9" s="610" t="s">
        <v>296</v>
      </c>
      <c r="C9" s="611" t="s">
        <v>293</v>
      </c>
      <c r="D9" s="610" t="s">
        <v>292</v>
      </c>
      <c r="E9" s="610" t="s">
        <v>588</v>
      </c>
    </row>
    <row r="10" spans="1:7" ht="15.75" customHeight="1" thickBot="1" x14ac:dyDescent="0.3">
      <c r="A10" s="610"/>
      <c r="B10" s="610"/>
      <c r="C10" s="611"/>
      <c r="D10" s="610"/>
      <c r="E10" s="610"/>
    </row>
    <row r="11" spans="1:7" ht="16.5" thickBot="1" x14ac:dyDescent="0.3">
      <c r="A11" s="364"/>
      <c r="B11" s="420" t="s">
        <v>291</v>
      </c>
      <c r="C11" s="365"/>
      <c r="D11" s="364"/>
      <c r="E11" s="421">
        <f>E12+E27+E36+E46+E55+E76+E80+E102+E106+E116+E120+E125+E138+E142+E169+E173</f>
        <v>34990.699999999997</v>
      </c>
    </row>
    <row r="12" spans="1:7" ht="64.5" customHeight="1" thickBot="1" x14ac:dyDescent="0.3">
      <c r="A12" s="364" t="s">
        <v>29</v>
      </c>
      <c r="B12" s="420" t="s">
        <v>444</v>
      </c>
      <c r="C12" s="422" t="s">
        <v>262</v>
      </c>
      <c r="D12" s="423"/>
      <c r="E12" s="424">
        <f>E13+E19+E23</f>
        <v>3905.5</v>
      </c>
    </row>
    <row r="13" spans="1:7" ht="102.75" customHeight="1" thickBot="1" x14ac:dyDescent="0.3">
      <c r="A13" s="364"/>
      <c r="B13" s="425" t="s">
        <v>445</v>
      </c>
      <c r="C13" s="426" t="s">
        <v>261</v>
      </c>
      <c r="D13" s="422"/>
      <c r="E13" s="427">
        <f>E14</f>
        <v>3743.5</v>
      </c>
    </row>
    <row r="14" spans="1:7" ht="103.5" customHeight="1" thickBot="1" x14ac:dyDescent="0.3">
      <c r="A14" s="171"/>
      <c r="B14" s="425" t="s">
        <v>446</v>
      </c>
      <c r="C14" s="426" t="s">
        <v>260</v>
      </c>
      <c r="D14" s="426"/>
      <c r="E14" s="427">
        <f>E15</f>
        <v>3743.5</v>
      </c>
    </row>
    <row r="15" spans="1:7" ht="35.25" customHeight="1" thickBot="1" x14ac:dyDescent="0.3">
      <c r="A15" s="171"/>
      <c r="B15" s="425" t="s">
        <v>187</v>
      </c>
      <c r="C15" s="426" t="s">
        <v>258</v>
      </c>
      <c r="D15" s="426"/>
      <c r="E15" s="427">
        <f>E16+E17+E18</f>
        <v>3743.5</v>
      </c>
    </row>
    <row r="16" spans="1:7" ht="72.75" customHeight="1" thickBot="1" x14ac:dyDescent="0.3">
      <c r="A16" s="171"/>
      <c r="B16" s="428" t="s">
        <v>186</v>
      </c>
      <c r="C16" s="426" t="s">
        <v>258</v>
      </c>
      <c r="D16" s="429">
        <v>100</v>
      </c>
      <c r="E16" s="430">
        <v>2613.3000000000002</v>
      </c>
    </row>
    <row r="17" spans="1:6" ht="39" customHeight="1" thickBot="1" x14ac:dyDescent="0.3">
      <c r="A17" s="171"/>
      <c r="B17" s="428" t="s">
        <v>172</v>
      </c>
      <c r="C17" s="426" t="s">
        <v>258</v>
      </c>
      <c r="D17" s="429">
        <v>200</v>
      </c>
      <c r="E17" s="431">
        <v>1110.2</v>
      </c>
    </row>
    <row r="18" spans="1:6" ht="25.5" customHeight="1" thickBot="1" x14ac:dyDescent="0.3">
      <c r="A18" s="171"/>
      <c r="B18" s="428" t="s">
        <v>259</v>
      </c>
      <c r="C18" s="426" t="s">
        <v>258</v>
      </c>
      <c r="D18" s="429">
        <v>800</v>
      </c>
      <c r="E18" s="430">
        <v>20</v>
      </c>
    </row>
    <row r="19" spans="1:6" ht="94.5" customHeight="1" thickBot="1" x14ac:dyDescent="0.3">
      <c r="A19" s="171"/>
      <c r="B19" s="432" t="s">
        <v>447</v>
      </c>
      <c r="C19" s="426" t="s">
        <v>257</v>
      </c>
      <c r="D19" s="429"/>
      <c r="E19" s="430">
        <v>40</v>
      </c>
    </row>
    <row r="20" spans="1:6" ht="107.25" customHeight="1" thickBot="1" x14ac:dyDescent="0.3">
      <c r="A20" s="171"/>
      <c r="B20" s="432" t="s">
        <v>448</v>
      </c>
      <c r="C20" s="426" t="s">
        <v>256</v>
      </c>
      <c r="D20" s="429"/>
      <c r="E20" s="430">
        <v>40</v>
      </c>
    </row>
    <row r="21" spans="1:6" ht="99.75" customHeight="1" thickBot="1" x14ac:dyDescent="0.3">
      <c r="A21" s="171"/>
      <c r="B21" s="433" t="s">
        <v>449</v>
      </c>
      <c r="C21" s="426" t="s">
        <v>255</v>
      </c>
      <c r="D21" s="429"/>
      <c r="E21" s="430">
        <v>40</v>
      </c>
    </row>
    <row r="22" spans="1:6" ht="45.75" customHeight="1" thickBot="1" x14ac:dyDescent="0.3">
      <c r="A22" s="171"/>
      <c r="B22" s="428" t="s">
        <v>172</v>
      </c>
      <c r="C22" s="426" t="s">
        <v>255</v>
      </c>
      <c r="D22" s="429" t="s">
        <v>170</v>
      </c>
      <c r="E22" s="430">
        <v>40</v>
      </c>
    </row>
    <row r="23" spans="1:6" s="60" customFormat="1" ht="93.75" customHeight="1" thickBot="1" x14ac:dyDescent="0.3">
      <c r="A23" s="171"/>
      <c r="B23" s="433" t="s">
        <v>450</v>
      </c>
      <c r="C23" s="426" t="s">
        <v>181</v>
      </c>
      <c r="D23" s="429"/>
      <c r="E23" s="430">
        <f>E24</f>
        <v>122</v>
      </c>
      <c r="F23" s="173"/>
    </row>
    <row r="24" spans="1:6" s="60" customFormat="1" ht="96" customHeight="1" thickBot="1" x14ac:dyDescent="0.3">
      <c r="A24" s="171"/>
      <c r="B24" s="433" t="s">
        <v>451</v>
      </c>
      <c r="C24" s="426" t="s">
        <v>180</v>
      </c>
      <c r="D24" s="429"/>
      <c r="E24" s="430">
        <f>E25</f>
        <v>122</v>
      </c>
      <c r="F24" s="173"/>
    </row>
    <row r="25" spans="1:6" s="60" customFormat="1" ht="90.75" customHeight="1" thickBot="1" x14ac:dyDescent="0.3">
      <c r="A25" s="171"/>
      <c r="B25" s="433" t="s">
        <v>488</v>
      </c>
      <c r="C25" s="426" t="s">
        <v>487</v>
      </c>
      <c r="D25" s="429"/>
      <c r="E25" s="430">
        <f>E26</f>
        <v>122</v>
      </c>
    </row>
    <row r="26" spans="1:6" s="60" customFormat="1" ht="40.5" customHeight="1" thickBot="1" x14ac:dyDescent="0.3">
      <c r="A26" s="171"/>
      <c r="B26" s="428" t="s">
        <v>172</v>
      </c>
      <c r="C26" s="426" t="s">
        <v>487</v>
      </c>
      <c r="D26" s="429" t="s">
        <v>170</v>
      </c>
      <c r="E26" s="430">
        <v>122</v>
      </c>
      <c r="F26" s="173"/>
    </row>
    <row r="27" spans="1:6" s="60" customFormat="1" ht="55.5" customHeight="1" thickBot="1" x14ac:dyDescent="0.3">
      <c r="A27" s="364" t="s">
        <v>36</v>
      </c>
      <c r="B27" s="420" t="s">
        <v>452</v>
      </c>
      <c r="C27" s="422" t="s">
        <v>254</v>
      </c>
      <c r="D27" s="423"/>
      <c r="E27" s="434">
        <f>E28+E32</f>
        <v>83</v>
      </c>
    </row>
    <row r="28" spans="1:6" s="60" customFormat="1" ht="108.75" customHeight="1" thickBot="1" x14ac:dyDescent="0.3">
      <c r="A28" s="364"/>
      <c r="B28" s="428" t="s">
        <v>591</v>
      </c>
      <c r="C28" s="426" t="s">
        <v>253</v>
      </c>
      <c r="D28" s="429"/>
      <c r="E28" s="430">
        <v>60</v>
      </c>
    </row>
    <row r="29" spans="1:6" s="60" customFormat="1" ht="102" customHeight="1" thickBot="1" x14ac:dyDescent="0.3">
      <c r="A29" s="364"/>
      <c r="B29" s="428" t="s">
        <v>489</v>
      </c>
      <c r="C29" s="426" t="s">
        <v>252</v>
      </c>
      <c r="D29" s="429"/>
      <c r="E29" s="430">
        <v>60</v>
      </c>
    </row>
    <row r="30" spans="1:6" s="60" customFormat="1" ht="104.25" customHeight="1" thickBot="1" x14ac:dyDescent="0.3">
      <c r="A30" s="364"/>
      <c r="B30" s="428" t="s">
        <v>454</v>
      </c>
      <c r="C30" s="426" t="s">
        <v>251</v>
      </c>
      <c r="D30" s="429"/>
      <c r="E30" s="430">
        <v>60</v>
      </c>
    </row>
    <row r="31" spans="1:6" s="60" customFormat="1" ht="32.25" customHeight="1" thickBot="1" x14ac:dyDescent="0.3">
      <c r="A31" s="364"/>
      <c r="B31" s="428" t="s">
        <v>172</v>
      </c>
      <c r="C31" s="426" t="s">
        <v>251</v>
      </c>
      <c r="D31" s="429" t="s">
        <v>183</v>
      </c>
      <c r="E31" s="430">
        <v>60</v>
      </c>
    </row>
    <row r="32" spans="1:6" s="60" customFormat="1" ht="90.75" customHeight="1" thickBot="1" x14ac:dyDescent="0.3">
      <c r="A32" s="364"/>
      <c r="B32" s="433" t="s">
        <v>455</v>
      </c>
      <c r="C32" s="426" t="s">
        <v>250</v>
      </c>
      <c r="D32" s="429"/>
      <c r="E32" s="430">
        <f>E33</f>
        <v>23</v>
      </c>
    </row>
    <row r="33" spans="1:5" s="60" customFormat="1" ht="86.25" customHeight="1" thickBot="1" x14ac:dyDescent="0.3">
      <c r="A33" s="364"/>
      <c r="B33" s="433" t="s">
        <v>456</v>
      </c>
      <c r="C33" s="426" t="s">
        <v>249</v>
      </c>
      <c r="D33" s="429"/>
      <c r="E33" s="430">
        <f>E34</f>
        <v>23</v>
      </c>
    </row>
    <row r="34" spans="1:5" s="60" customFormat="1" ht="85.5" customHeight="1" thickBot="1" x14ac:dyDescent="0.3">
      <c r="A34" s="364"/>
      <c r="B34" s="433" t="s">
        <v>490</v>
      </c>
      <c r="C34" s="426" t="s">
        <v>649</v>
      </c>
      <c r="D34" s="429"/>
      <c r="E34" s="430">
        <f>E35</f>
        <v>23</v>
      </c>
    </row>
    <row r="35" spans="1:5" s="60" customFormat="1" ht="37.5" customHeight="1" thickBot="1" x14ac:dyDescent="0.3">
      <c r="A35" s="364"/>
      <c r="B35" s="428" t="s">
        <v>172</v>
      </c>
      <c r="C35" s="426" t="s">
        <v>649</v>
      </c>
      <c r="D35" s="429" t="s">
        <v>170</v>
      </c>
      <c r="E35" s="430">
        <v>23</v>
      </c>
    </row>
    <row r="36" spans="1:5" s="60" customFormat="1" ht="56.25" customHeight="1" thickBot="1" x14ac:dyDescent="0.3">
      <c r="A36" s="364" t="s">
        <v>39</v>
      </c>
      <c r="B36" s="420" t="s">
        <v>586</v>
      </c>
      <c r="C36" s="422" t="s">
        <v>174</v>
      </c>
      <c r="D36" s="423"/>
      <c r="E36" s="434">
        <f>E37+E41</f>
        <v>195.8</v>
      </c>
    </row>
    <row r="37" spans="1:5" s="60" customFormat="1" ht="81.75" customHeight="1" thickBot="1" x14ac:dyDescent="0.3">
      <c r="A37" s="171"/>
      <c r="B37" s="428" t="s">
        <v>459</v>
      </c>
      <c r="C37" s="426" t="s">
        <v>458</v>
      </c>
      <c r="D37" s="429"/>
      <c r="E37" s="430">
        <f>E38</f>
        <v>15.8</v>
      </c>
    </row>
    <row r="38" spans="1:5" s="60" customFormat="1" ht="81" customHeight="1" thickBot="1" x14ac:dyDescent="0.3">
      <c r="A38" s="171"/>
      <c r="B38" s="428" t="s">
        <v>460</v>
      </c>
      <c r="C38" s="426" t="s">
        <v>461</v>
      </c>
      <c r="D38" s="429"/>
      <c r="E38" s="430">
        <f>E39</f>
        <v>15.8</v>
      </c>
    </row>
    <row r="39" spans="1:5" s="60" customFormat="1" ht="84.75" customHeight="1" thickBot="1" x14ac:dyDescent="0.3">
      <c r="A39" s="171"/>
      <c r="B39" s="428" t="s">
        <v>585</v>
      </c>
      <c r="C39" s="426" t="s">
        <v>463</v>
      </c>
      <c r="D39" s="429"/>
      <c r="E39" s="430">
        <f>E40</f>
        <v>15.8</v>
      </c>
    </row>
    <row r="40" spans="1:5" s="60" customFormat="1" ht="33" customHeight="1" thickBot="1" x14ac:dyDescent="0.3">
      <c r="A40" s="171"/>
      <c r="B40" s="428" t="s">
        <v>172</v>
      </c>
      <c r="C40" s="426" t="s">
        <v>463</v>
      </c>
      <c r="D40" s="429" t="s">
        <v>170</v>
      </c>
      <c r="E40" s="430">
        <v>15.8</v>
      </c>
    </row>
    <row r="41" spans="1:5" s="60" customFormat="1" ht="101.25" customHeight="1" thickBot="1" x14ac:dyDescent="0.3">
      <c r="A41" s="171"/>
      <c r="B41" s="428" t="s">
        <v>564</v>
      </c>
      <c r="C41" s="426" t="s">
        <v>198</v>
      </c>
      <c r="D41" s="429"/>
      <c r="E41" s="430">
        <f>E42</f>
        <v>180</v>
      </c>
    </row>
    <row r="42" spans="1:5" s="60" customFormat="1" ht="122.25" customHeight="1" thickBot="1" x14ac:dyDescent="0.3">
      <c r="A42" s="171"/>
      <c r="B42" s="428" t="s">
        <v>565</v>
      </c>
      <c r="C42" s="426" t="s">
        <v>198</v>
      </c>
      <c r="D42" s="429"/>
      <c r="E42" s="430">
        <f>E43</f>
        <v>180</v>
      </c>
    </row>
    <row r="43" spans="1:5" s="60" customFormat="1" ht="123.75" customHeight="1" thickBot="1" x14ac:dyDescent="0.3">
      <c r="A43" s="171"/>
      <c r="B43" s="428" t="s">
        <v>592</v>
      </c>
      <c r="C43" s="426" t="s">
        <v>198</v>
      </c>
      <c r="D43" s="429" t="s">
        <v>170</v>
      </c>
      <c r="E43" s="430">
        <f>E44+E45</f>
        <v>180</v>
      </c>
    </row>
    <row r="44" spans="1:5" s="60" customFormat="1" ht="39.75" customHeight="1" thickBot="1" x14ac:dyDescent="0.3">
      <c r="A44" s="171"/>
      <c r="B44" s="428" t="s">
        <v>172</v>
      </c>
      <c r="C44" s="426" t="s">
        <v>671</v>
      </c>
      <c r="D44" s="429" t="s">
        <v>170</v>
      </c>
      <c r="E44" s="430">
        <v>100</v>
      </c>
    </row>
    <row r="45" spans="1:5" s="60" customFormat="1" ht="29.25" customHeight="1" thickBot="1" x14ac:dyDescent="0.3">
      <c r="A45" s="171"/>
      <c r="B45" s="350" t="s">
        <v>336</v>
      </c>
      <c r="C45" s="426" t="s">
        <v>671</v>
      </c>
      <c r="D45" s="429" t="s">
        <v>179</v>
      </c>
      <c r="E45" s="430">
        <v>80</v>
      </c>
    </row>
    <row r="46" spans="1:5" s="60" customFormat="1" ht="87" customHeight="1" thickBot="1" x14ac:dyDescent="0.3">
      <c r="A46" s="364" t="s">
        <v>43</v>
      </c>
      <c r="B46" s="420" t="s">
        <v>464</v>
      </c>
      <c r="C46" s="422" t="s">
        <v>248</v>
      </c>
      <c r="D46" s="423"/>
      <c r="E46" s="434">
        <f>E47+E51</f>
        <v>795.09999999999991</v>
      </c>
    </row>
    <row r="47" spans="1:5" s="60" customFormat="1" ht="130.5" customHeight="1" thickBot="1" x14ac:dyDescent="0.3">
      <c r="A47" s="171"/>
      <c r="B47" s="428" t="s">
        <v>465</v>
      </c>
      <c r="C47" s="426" t="s">
        <v>178</v>
      </c>
      <c r="D47" s="429"/>
      <c r="E47" s="430">
        <f>E48</f>
        <v>205.2</v>
      </c>
    </row>
    <row r="48" spans="1:5" s="60" customFormat="1" ht="138.75" customHeight="1" thickBot="1" x14ac:dyDescent="0.3">
      <c r="A48" s="171"/>
      <c r="B48" s="428" t="s">
        <v>466</v>
      </c>
      <c r="C48" s="429" t="s">
        <v>177</v>
      </c>
      <c r="D48" s="435"/>
      <c r="E48" s="430">
        <f>E50</f>
        <v>205.2</v>
      </c>
    </row>
    <row r="49" spans="1:5" s="60" customFormat="1" ht="133.5" customHeight="1" thickBot="1" x14ac:dyDescent="0.3">
      <c r="A49" s="171"/>
      <c r="B49" s="428" t="s">
        <v>467</v>
      </c>
      <c r="C49" s="429" t="s">
        <v>468</v>
      </c>
      <c r="D49" s="435"/>
      <c r="E49" s="430">
        <f>E50</f>
        <v>205.2</v>
      </c>
    </row>
    <row r="50" spans="1:5" s="60" customFormat="1" ht="44.25" customHeight="1" thickBot="1" x14ac:dyDescent="0.3">
      <c r="A50" s="171"/>
      <c r="B50" s="428" t="s">
        <v>172</v>
      </c>
      <c r="C50" s="426" t="s">
        <v>468</v>
      </c>
      <c r="D50" s="429" t="s">
        <v>170</v>
      </c>
      <c r="E50" s="430">
        <v>205.2</v>
      </c>
    </row>
    <row r="51" spans="1:5" s="60" customFormat="1" ht="129" customHeight="1" thickBot="1" x14ac:dyDescent="0.3">
      <c r="A51" s="171"/>
      <c r="B51" s="428" t="s">
        <v>469</v>
      </c>
      <c r="C51" s="426" t="s">
        <v>247</v>
      </c>
      <c r="D51" s="429"/>
      <c r="E51" s="430">
        <f>E52</f>
        <v>589.9</v>
      </c>
    </row>
    <row r="52" spans="1:5" s="60" customFormat="1" ht="142.5" customHeight="1" thickBot="1" x14ac:dyDescent="0.3">
      <c r="A52" s="171"/>
      <c r="B52" s="428" t="s">
        <v>471</v>
      </c>
      <c r="C52" s="426" t="s">
        <v>246</v>
      </c>
      <c r="D52" s="429"/>
      <c r="E52" s="430">
        <f>E53</f>
        <v>589.9</v>
      </c>
    </row>
    <row r="53" spans="1:5" s="60" customFormat="1" ht="136.5" customHeight="1" thickBot="1" x14ac:dyDescent="0.3">
      <c r="A53" s="171"/>
      <c r="B53" s="428" t="s">
        <v>470</v>
      </c>
      <c r="C53" s="426" t="s">
        <v>650</v>
      </c>
      <c r="D53" s="429"/>
      <c r="E53" s="430">
        <f>E54</f>
        <v>589.9</v>
      </c>
    </row>
    <row r="54" spans="1:5" s="60" customFormat="1" ht="38.25" customHeight="1" thickBot="1" x14ac:dyDescent="0.3">
      <c r="A54" s="171"/>
      <c r="B54" s="428" t="s">
        <v>593</v>
      </c>
      <c r="C54" s="426" t="s">
        <v>650</v>
      </c>
      <c r="D54" s="429" t="s">
        <v>170</v>
      </c>
      <c r="E54" s="430">
        <v>589.9</v>
      </c>
    </row>
    <row r="55" spans="1:5" s="60" customFormat="1" ht="55.5" customHeight="1" thickBot="1" x14ac:dyDescent="0.3">
      <c r="A55" s="364" t="s">
        <v>48</v>
      </c>
      <c r="B55" s="420" t="s">
        <v>472</v>
      </c>
      <c r="C55" s="422" t="s">
        <v>245</v>
      </c>
      <c r="D55" s="423"/>
      <c r="E55" s="434">
        <f>E56+E60+E64+E68+E72</f>
        <v>2792.7999999999997</v>
      </c>
    </row>
    <row r="56" spans="1:5" s="60" customFormat="1" ht="138" customHeight="1" thickBot="1" x14ac:dyDescent="0.3">
      <c r="A56" s="364"/>
      <c r="B56" s="436" t="s">
        <v>473</v>
      </c>
      <c r="C56" s="426" t="s">
        <v>244</v>
      </c>
      <c r="D56" s="429"/>
      <c r="E56" s="430">
        <f>E57</f>
        <v>75.599999999999994</v>
      </c>
    </row>
    <row r="57" spans="1:5" s="60" customFormat="1" ht="138.75" customHeight="1" thickBot="1" x14ac:dyDescent="0.3">
      <c r="A57" s="364"/>
      <c r="B57" s="436" t="s">
        <v>474</v>
      </c>
      <c r="C57" s="426" t="s">
        <v>243</v>
      </c>
      <c r="D57" s="423"/>
      <c r="E57" s="430">
        <f>E58</f>
        <v>75.599999999999994</v>
      </c>
    </row>
    <row r="58" spans="1:5" s="60" customFormat="1" ht="57.75" customHeight="1" thickBot="1" x14ac:dyDescent="0.3">
      <c r="A58" s="364"/>
      <c r="B58" s="341" t="s">
        <v>651</v>
      </c>
      <c r="C58" s="426" t="s">
        <v>475</v>
      </c>
      <c r="D58" s="423"/>
      <c r="E58" s="430">
        <f>E59</f>
        <v>75.599999999999994</v>
      </c>
    </row>
    <row r="59" spans="1:5" s="60" customFormat="1" ht="36" customHeight="1" thickBot="1" x14ac:dyDescent="0.3">
      <c r="A59" s="364"/>
      <c r="B59" s="428" t="s">
        <v>230</v>
      </c>
      <c r="C59" s="426" t="s">
        <v>475</v>
      </c>
      <c r="D59" s="429" t="s">
        <v>229</v>
      </c>
      <c r="E59" s="430">
        <v>75.599999999999994</v>
      </c>
    </row>
    <row r="60" spans="1:5" s="60" customFormat="1" ht="102.75" customHeight="1" thickBot="1" x14ac:dyDescent="0.3">
      <c r="A60" s="364"/>
      <c r="B60" s="428" t="s">
        <v>476</v>
      </c>
      <c r="C60" s="426" t="s">
        <v>242</v>
      </c>
      <c r="D60" s="429"/>
      <c r="E60" s="430">
        <f>E61</f>
        <v>163.1</v>
      </c>
    </row>
    <row r="61" spans="1:5" s="60" customFormat="1" ht="129" customHeight="1" thickBot="1" x14ac:dyDescent="0.3">
      <c r="A61" s="364"/>
      <c r="B61" s="428" t="s">
        <v>477</v>
      </c>
      <c r="C61" s="426" t="s">
        <v>478</v>
      </c>
      <c r="D61" s="429"/>
      <c r="E61" s="430">
        <f>E62</f>
        <v>163.1</v>
      </c>
    </row>
    <row r="62" spans="1:5" s="60" customFormat="1" ht="81" customHeight="1" thickBot="1" x14ac:dyDescent="0.3">
      <c r="A62" s="364"/>
      <c r="B62" s="341" t="s">
        <v>652</v>
      </c>
      <c r="C62" s="426" t="s">
        <v>479</v>
      </c>
      <c r="D62" s="429"/>
      <c r="E62" s="430">
        <f>E63</f>
        <v>163.1</v>
      </c>
    </row>
    <row r="63" spans="1:5" s="60" customFormat="1" ht="24" customHeight="1" thickBot="1" x14ac:dyDescent="0.3">
      <c r="A63" s="171"/>
      <c r="B63" s="428" t="s">
        <v>230</v>
      </c>
      <c r="C63" s="426" t="s">
        <v>479</v>
      </c>
      <c r="D63" s="429" t="s">
        <v>229</v>
      </c>
      <c r="E63" s="430">
        <v>163.1</v>
      </c>
    </row>
    <row r="64" spans="1:5" s="60" customFormat="1" ht="105" customHeight="1" thickBot="1" x14ac:dyDescent="0.3">
      <c r="A64" s="364"/>
      <c r="B64" s="428" t="s">
        <v>480</v>
      </c>
      <c r="C64" s="426" t="s">
        <v>481</v>
      </c>
      <c r="D64" s="429"/>
      <c r="E64" s="430">
        <f>E65</f>
        <v>189.5</v>
      </c>
    </row>
    <row r="65" spans="1:5" ht="123.75" customHeight="1" thickBot="1" x14ac:dyDescent="0.3">
      <c r="A65" s="364"/>
      <c r="B65" s="428" t="s">
        <v>482</v>
      </c>
      <c r="C65" s="426" t="s">
        <v>484</v>
      </c>
      <c r="D65" s="429"/>
      <c r="E65" s="430">
        <f>E66</f>
        <v>189.5</v>
      </c>
    </row>
    <row r="66" spans="1:5" ht="73.5" customHeight="1" thickBot="1" x14ac:dyDescent="0.3">
      <c r="A66" s="171"/>
      <c r="B66" s="341" t="s">
        <v>653</v>
      </c>
      <c r="C66" s="426" t="s">
        <v>483</v>
      </c>
      <c r="D66" s="429"/>
      <c r="E66" s="430">
        <f>E67</f>
        <v>189.5</v>
      </c>
    </row>
    <row r="67" spans="1:5" ht="21.75" customHeight="1" thickBot="1" x14ac:dyDescent="0.3">
      <c r="A67" s="171"/>
      <c r="B67" s="428" t="s">
        <v>230</v>
      </c>
      <c r="C67" s="426" t="s">
        <v>483</v>
      </c>
      <c r="D67" s="429" t="s">
        <v>229</v>
      </c>
      <c r="E67" s="430">
        <v>189.5</v>
      </c>
    </row>
    <row r="68" spans="1:5" ht="104.25" customHeight="1" thickBot="1" x14ac:dyDescent="0.3">
      <c r="A68" s="171"/>
      <c r="B68" s="428" t="s">
        <v>576</v>
      </c>
      <c r="C68" s="426" t="s">
        <v>485</v>
      </c>
      <c r="D68" s="429"/>
      <c r="E68" s="430">
        <f>E69</f>
        <v>2214.6</v>
      </c>
    </row>
    <row r="69" spans="1:5" ht="102.75" customHeight="1" thickBot="1" x14ac:dyDescent="0.3">
      <c r="A69" s="171"/>
      <c r="B69" s="428" t="s">
        <v>575</v>
      </c>
      <c r="C69" s="426" t="s">
        <v>486</v>
      </c>
      <c r="D69" s="429"/>
      <c r="E69" s="430">
        <f>E70</f>
        <v>2214.6</v>
      </c>
    </row>
    <row r="70" spans="1:5" ht="68.25" customHeight="1" thickBot="1" x14ac:dyDescent="0.3">
      <c r="A70" s="364"/>
      <c r="B70" s="341" t="s">
        <v>654</v>
      </c>
      <c r="C70" s="426" t="s">
        <v>621</v>
      </c>
      <c r="D70" s="429"/>
      <c r="E70" s="430">
        <f>E71</f>
        <v>2214.6</v>
      </c>
    </row>
    <row r="71" spans="1:5" s="60" customFormat="1" ht="46.5" customHeight="1" thickBot="1" x14ac:dyDescent="0.3">
      <c r="A71" s="171"/>
      <c r="B71" s="428" t="s">
        <v>172</v>
      </c>
      <c r="C71" s="426" t="s">
        <v>621</v>
      </c>
      <c r="D71" s="429" t="s">
        <v>170</v>
      </c>
      <c r="E71" s="430">
        <v>2214.6</v>
      </c>
    </row>
    <row r="72" spans="1:5" s="60" customFormat="1" ht="105.75" customHeight="1" thickBot="1" x14ac:dyDescent="0.3">
      <c r="A72" s="171"/>
      <c r="B72" s="342" t="s">
        <v>721</v>
      </c>
      <c r="C72" s="133" t="s">
        <v>725</v>
      </c>
      <c r="D72" s="429"/>
      <c r="E72" s="430">
        <f>E73</f>
        <v>150</v>
      </c>
    </row>
    <row r="73" spans="1:5" s="60" customFormat="1" ht="114" customHeight="1" thickBot="1" x14ac:dyDescent="0.3">
      <c r="A73" s="171"/>
      <c r="B73" s="342" t="s">
        <v>722</v>
      </c>
      <c r="C73" s="133" t="s">
        <v>726</v>
      </c>
      <c r="D73" s="429"/>
      <c r="E73" s="430">
        <f>E74</f>
        <v>150</v>
      </c>
    </row>
    <row r="74" spans="1:5" s="60" customFormat="1" ht="70.5" customHeight="1" thickBot="1" x14ac:dyDescent="0.3">
      <c r="A74" s="171"/>
      <c r="B74" s="342" t="s">
        <v>723</v>
      </c>
      <c r="C74" s="133" t="s">
        <v>727</v>
      </c>
      <c r="D74" s="429"/>
      <c r="E74" s="430">
        <f>E75</f>
        <v>150</v>
      </c>
    </row>
    <row r="75" spans="1:5" s="60" customFormat="1" ht="46.5" customHeight="1" thickBot="1" x14ac:dyDescent="0.3">
      <c r="A75" s="171"/>
      <c r="B75" s="342" t="s">
        <v>724</v>
      </c>
      <c r="C75" s="133" t="s">
        <v>727</v>
      </c>
      <c r="D75" s="429" t="s">
        <v>170</v>
      </c>
      <c r="E75" s="430">
        <v>150</v>
      </c>
    </row>
    <row r="76" spans="1:5" ht="72.75" customHeight="1" thickBot="1" x14ac:dyDescent="0.3">
      <c r="A76" s="364" t="s">
        <v>52</v>
      </c>
      <c r="B76" s="420" t="s">
        <v>491</v>
      </c>
      <c r="C76" s="437" t="s">
        <v>594</v>
      </c>
      <c r="D76" s="423"/>
      <c r="E76" s="434">
        <f>E77</f>
        <v>40</v>
      </c>
    </row>
    <row r="77" spans="1:5" ht="69.75" customHeight="1" thickBot="1" x14ac:dyDescent="0.3">
      <c r="A77" s="171"/>
      <c r="B77" s="428" t="s">
        <v>492</v>
      </c>
      <c r="C77" s="438" t="s">
        <v>234</v>
      </c>
      <c r="D77" s="429"/>
      <c r="E77" s="430">
        <f>E78</f>
        <v>40</v>
      </c>
    </row>
    <row r="78" spans="1:5" ht="77.25" customHeight="1" thickBot="1" x14ac:dyDescent="0.3">
      <c r="A78" s="171"/>
      <c r="B78" s="428" t="s">
        <v>493</v>
      </c>
      <c r="C78" s="426" t="s">
        <v>673</v>
      </c>
      <c r="D78" s="429"/>
      <c r="E78" s="430">
        <f>E79</f>
        <v>40</v>
      </c>
    </row>
    <row r="79" spans="1:5" ht="31.5" customHeight="1" thickBot="1" x14ac:dyDescent="0.3">
      <c r="A79" s="171"/>
      <c r="B79" s="428" t="s">
        <v>494</v>
      </c>
      <c r="C79" s="426" t="s">
        <v>655</v>
      </c>
      <c r="D79" s="429" t="s">
        <v>170</v>
      </c>
      <c r="E79" s="430">
        <v>40</v>
      </c>
    </row>
    <row r="80" spans="1:5" ht="43.5" customHeight="1" thickBot="1" x14ac:dyDescent="0.3">
      <c r="A80" s="364" t="s">
        <v>55</v>
      </c>
      <c r="B80" s="420" t="s">
        <v>595</v>
      </c>
      <c r="C80" s="437" t="s">
        <v>226</v>
      </c>
      <c r="D80" s="423"/>
      <c r="E80" s="434">
        <f>E81+E85+E89+E98</f>
        <v>61.8</v>
      </c>
    </row>
    <row r="81" spans="1:5" ht="89.25" customHeight="1" thickBot="1" x14ac:dyDescent="0.3">
      <c r="A81" s="171"/>
      <c r="B81" s="428" t="s">
        <v>496</v>
      </c>
      <c r="C81" s="438" t="s">
        <v>225</v>
      </c>
      <c r="D81" s="429"/>
      <c r="E81" s="430">
        <f>E82</f>
        <v>5.5</v>
      </c>
    </row>
    <row r="82" spans="1:5" ht="96.75" customHeight="1" thickBot="1" x14ac:dyDescent="0.3">
      <c r="A82" s="171"/>
      <c r="B82" s="428" t="s">
        <v>497</v>
      </c>
      <c r="C82" s="426" t="s">
        <v>224</v>
      </c>
      <c r="D82" s="429"/>
      <c r="E82" s="430">
        <f>E83</f>
        <v>5.5</v>
      </c>
    </row>
    <row r="83" spans="1:5" ht="102" customHeight="1" thickBot="1" x14ac:dyDescent="0.3">
      <c r="A83" s="171"/>
      <c r="B83" s="428" t="s">
        <v>498</v>
      </c>
      <c r="C83" s="426" t="s">
        <v>656</v>
      </c>
      <c r="D83" s="429"/>
      <c r="E83" s="430">
        <f>E84</f>
        <v>5.5</v>
      </c>
    </row>
    <row r="84" spans="1:5" s="60" customFormat="1" ht="41.25" customHeight="1" thickBot="1" x14ac:dyDescent="0.3">
      <c r="A84" s="171"/>
      <c r="B84" s="428" t="s">
        <v>172</v>
      </c>
      <c r="C84" s="438" t="s">
        <v>656</v>
      </c>
      <c r="D84" s="429" t="s">
        <v>170</v>
      </c>
      <c r="E84" s="430">
        <v>5.5</v>
      </c>
    </row>
    <row r="85" spans="1:5" ht="93.75" customHeight="1" thickBot="1" x14ac:dyDescent="0.3">
      <c r="A85" s="171"/>
      <c r="B85" s="428" t="s">
        <v>499</v>
      </c>
      <c r="C85" s="438" t="s">
        <v>223</v>
      </c>
      <c r="D85" s="429"/>
      <c r="E85" s="430">
        <f>E86</f>
        <v>19.3</v>
      </c>
    </row>
    <row r="86" spans="1:5" ht="108" customHeight="1" thickBot="1" x14ac:dyDescent="0.3">
      <c r="A86" s="171"/>
      <c r="B86" s="428" t="s">
        <v>500</v>
      </c>
      <c r="C86" s="426" t="s">
        <v>222</v>
      </c>
      <c r="D86" s="429"/>
      <c r="E86" s="430">
        <f>E87</f>
        <v>19.3</v>
      </c>
    </row>
    <row r="87" spans="1:5" ht="107.25" customHeight="1" thickBot="1" x14ac:dyDescent="0.3">
      <c r="A87" s="171"/>
      <c r="B87" s="428" t="s">
        <v>501</v>
      </c>
      <c r="C87" s="426" t="s">
        <v>657</v>
      </c>
      <c r="D87" s="429"/>
      <c r="E87" s="431">
        <f>E88</f>
        <v>19.3</v>
      </c>
    </row>
    <row r="88" spans="1:5" ht="40.5" customHeight="1" x14ac:dyDescent="0.25">
      <c r="A88" s="246"/>
      <c r="B88" s="439" t="s">
        <v>172</v>
      </c>
      <c r="C88" s="440" t="s">
        <v>657</v>
      </c>
      <c r="D88" s="441" t="s">
        <v>170</v>
      </c>
      <c r="E88" s="442">
        <v>19.3</v>
      </c>
    </row>
    <row r="89" spans="1:5" ht="61.5" customHeight="1" x14ac:dyDescent="0.25">
      <c r="A89" s="204"/>
      <c r="B89" s="341" t="s">
        <v>502</v>
      </c>
      <c r="C89" s="384" t="s">
        <v>221</v>
      </c>
      <c r="D89" s="385"/>
      <c r="E89" s="392">
        <f>E94</f>
        <v>27</v>
      </c>
    </row>
    <row r="90" spans="1:5" ht="45.75" hidden="1" customHeight="1" thickBot="1" x14ac:dyDescent="0.3">
      <c r="A90" s="204"/>
      <c r="B90" s="341"/>
      <c r="C90" s="384"/>
      <c r="D90" s="385"/>
      <c r="E90" s="392"/>
    </row>
    <row r="91" spans="1:5" ht="45.75" hidden="1" customHeight="1" thickBot="1" x14ac:dyDescent="0.3">
      <c r="A91" s="204"/>
      <c r="B91" s="341"/>
      <c r="C91" s="384"/>
      <c r="D91" s="385"/>
      <c r="E91" s="392"/>
    </row>
    <row r="92" spans="1:5" ht="45.75" hidden="1" customHeight="1" thickBot="1" x14ac:dyDescent="0.3">
      <c r="A92" s="204"/>
      <c r="B92" s="341"/>
      <c r="C92" s="384"/>
      <c r="D92" s="385"/>
      <c r="E92" s="392"/>
    </row>
    <row r="93" spans="1:5" ht="1.5" hidden="1" customHeight="1" x14ac:dyDescent="0.25">
      <c r="A93" s="204"/>
      <c r="B93" s="341"/>
      <c r="C93" s="384"/>
      <c r="D93" s="385"/>
      <c r="E93" s="392"/>
    </row>
    <row r="94" spans="1:5" ht="71.25" customHeight="1" x14ac:dyDescent="0.25">
      <c r="A94" s="362"/>
      <c r="B94" s="342" t="s">
        <v>503</v>
      </c>
      <c r="C94" s="378" t="s">
        <v>220</v>
      </c>
      <c r="D94" s="385"/>
      <c r="E94" s="403">
        <f>E95</f>
        <v>27</v>
      </c>
    </row>
    <row r="95" spans="1:5" ht="67.5" customHeight="1" thickBot="1" x14ac:dyDescent="0.3">
      <c r="A95" s="253"/>
      <c r="B95" s="443" t="s">
        <v>504</v>
      </c>
      <c r="C95" s="444" t="s">
        <v>658</v>
      </c>
      <c r="D95" s="445"/>
      <c r="E95" s="446">
        <f>E96+E97</f>
        <v>27</v>
      </c>
    </row>
    <row r="96" spans="1:5" ht="67.5" customHeight="1" thickBot="1" x14ac:dyDescent="0.3">
      <c r="A96" s="253"/>
      <c r="B96" s="443" t="s">
        <v>715</v>
      </c>
      <c r="C96" s="444" t="s">
        <v>658</v>
      </c>
      <c r="D96" s="445" t="s">
        <v>183</v>
      </c>
      <c r="E96" s="446">
        <v>22</v>
      </c>
    </row>
    <row r="97" spans="1:5" ht="42" customHeight="1" thickBot="1" x14ac:dyDescent="0.3">
      <c r="A97" s="171"/>
      <c r="B97" s="428" t="s">
        <v>172</v>
      </c>
      <c r="C97" s="426" t="s">
        <v>658</v>
      </c>
      <c r="D97" s="429" t="s">
        <v>170</v>
      </c>
      <c r="E97" s="430">
        <v>5</v>
      </c>
    </row>
    <row r="98" spans="1:5" ht="93" customHeight="1" thickBot="1" x14ac:dyDescent="0.3">
      <c r="A98" s="171"/>
      <c r="B98" s="428" t="s">
        <v>506</v>
      </c>
      <c r="C98" s="426" t="s">
        <v>215</v>
      </c>
      <c r="D98" s="429"/>
      <c r="E98" s="430">
        <f>E99</f>
        <v>10</v>
      </c>
    </row>
    <row r="99" spans="1:5" ht="94.5" customHeight="1" thickBot="1" x14ac:dyDescent="0.3">
      <c r="A99" s="171"/>
      <c r="B99" s="428" t="s">
        <v>507</v>
      </c>
      <c r="C99" s="426" t="s">
        <v>214</v>
      </c>
      <c r="D99" s="429"/>
      <c r="E99" s="430">
        <f>E100</f>
        <v>10</v>
      </c>
    </row>
    <row r="100" spans="1:5" ht="87.75" customHeight="1" thickBot="1" x14ac:dyDescent="0.3">
      <c r="A100" s="171"/>
      <c r="B100" s="428" t="s">
        <v>508</v>
      </c>
      <c r="C100" s="426" t="s">
        <v>659</v>
      </c>
      <c r="D100" s="429"/>
      <c r="E100" s="430">
        <f>E101</f>
        <v>10</v>
      </c>
    </row>
    <row r="101" spans="1:5" ht="51" customHeight="1" thickBot="1" x14ac:dyDescent="0.3">
      <c r="A101" s="171"/>
      <c r="B101" s="428" t="s">
        <v>172</v>
      </c>
      <c r="C101" s="426" t="s">
        <v>659</v>
      </c>
      <c r="D101" s="429" t="s">
        <v>170</v>
      </c>
      <c r="E101" s="430">
        <v>10</v>
      </c>
    </row>
    <row r="102" spans="1:5" ht="55.5" customHeight="1" thickBot="1" x14ac:dyDescent="0.3">
      <c r="A102" s="364" t="s">
        <v>58</v>
      </c>
      <c r="B102" s="420" t="s">
        <v>509</v>
      </c>
      <c r="C102" s="422" t="s">
        <v>219</v>
      </c>
      <c r="D102" s="423"/>
      <c r="E102" s="434">
        <f>E103</f>
        <v>20</v>
      </c>
    </row>
    <row r="103" spans="1:5" ht="60.75" customHeight="1" thickBot="1" x14ac:dyDescent="0.3">
      <c r="A103" s="171"/>
      <c r="B103" s="428" t="s">
        <v>510</v>
      </c>
      <c r="C103" s="426" t="s">
        <v>218</v>
      </c>
      <c r="D103" s="429"/>
      <c r="E103" s="430">
        <f>E104</f>
        <v>20</v>
      </c>
    </row>
    <row r="104" spans="1:5" ht="57.75" customHeight="1" thickBot="1" x14ac:dyDescent="0.3">
      <c r="A104" s="171"/>
      <c r="B104" s="428" t="s">
        <v>511</v>
      </c>
      <c r="C104" s="426" t="s">
        <v>660</v>
      </c>
      <c r="D104" s="429"/>
      <c r="E104" s="430">
        <f>E105</f>
        <v>20</v>
      </c>
    </row>
    <row r="105" spans="1:5" ht="45.75" customHeight="1" thickBot="1" x14ac:dyDescent="0.3">
      <c r="A105" s="171"/>
      <c r="B105" s="428" t="s">
        <v>172</v>
      </c>
      <c r="C105" s="426" t="s">
        <v>660</v>
      </c>
      <c r="D105" s="429" t="s">
        <v>170</v>
      </c>
      <c r="E105" s="430">
        <v>20</v>
      </c>
    </row>
    <row r="106" spans="1:5" ht="60" customHeight="1" thickBot="1" x14ac:dyDescent="0.3">
      <c r="A106" s="364" t="s">
        <v>60</v>
      </c>
      <c r="B106" s="420" t="s">
        <v>584</v>
      </c>
      <c r="C106" s="422" t="s">
        <v>216</v>
      </c>
      <c r="D106" s="423"/>
      <c r="E106" s="434">
        <f>E107+E111</f>
        <v>3111.9000000000005</v>
      </c>
    </row>
    <row r="107" spans="1:5" ht="87" customHeight="1" thickBot="1" x14ac:dyDescent="0.3">
      <c r="A107" s="364"/>
      <c r="B107" s="428" t="s">
        <v>512</v>
      </c>
      <c r="C107" s="426" t="s">
        <v>513</v>
      </c>
      <c r="D107" s="429"/>
      <c r="E107" s="430">
        <f>E108</f>
        <v>488.3</v>
      </c>
    </row>
    <row r="108" spans="1:5" s="60" customFormat="1" ht="100.5" customHeight="1" thickBot="1" x14ac:dyDescent="0.3">
      <c r="A108" s="364"/>
      <c r="B108" s="428" t="s">
        <v>514</v>
      </c>
      <c r="C108" s="426" t="s">
        <v>515</v>
      </c>
      <c r="D108" s="429"/>
      <c r="E108" s="430">
        <f>E109</f>
        <v>488.3</v>
      </c>
    </row>
    <row r="109" spans="1:5" ht="100.5" customHeight="1" thickBot="1" x14ac:dyDescent="0.3">
      <c r="A109" s="171"/>
      <c r="B109" s="428" t="s">
        <v>516</v>
      </c>
      <c r="C109" s="426" t="s">
        <v>661</v>
      </c>
      <c r="D109" s="429"/>
      <c r="E109" s="430">
        <f>E110</f>
        <v>488.3</v>
      </c>
    </row>
    <row r="110" spans="1:5" ht="45.75" customHeight="1" thickBot="1" x14ac:dyDescent="0.3">
      <c r="A110" s="171"/>
      <c r="B110" s="428" t="s">
        <v>172</v>
      </c>
      <c r="C110" s="426" t="s">
        <v>661</v>
      </c>
      <c r="D110" s="429" t="s">
        <v>170</v>
      </c>
      <c r="E110" s="430">
        <v>488.3</v>
      </c>
    </row>
    <row r="111" spans="1:5" ht="99" customHeight="1" thickBot="1" x14ac:dyDescent="0.3">
      <c r="A111" s="171"/>
      <c r="B111" s="428" t="s">
        <v>517</v>
      </c>
      <c r="C111" s="426" t="s">
        <v>522</v>
      </c>
      <c r="D111" s="429"/>
      <c r="E111" s="430">
        <f>E112</f>
        <v>2623.6000000000004</v>
      </c>
    </row>
    <row r="112" spans="1:5" ht="104.25" customHeight="1" thickBot="1" x14ac:dyDescent="0.3">
      <c r="A112" s="171"/>
      <c r="B112" s="428" t="s">
        <v>518</v>
      </c>
      <c r="C112" s="426" t="s">
        <v>521</v>
      </c>
      <c r="D112" s="429"/>
      <c r="E112" s="430">
        <f>E113</f>
        <v>2623.6000000000004</v>
      </c>
    </row>
    <row r="113" spans="1:5" ht="97.5" customHeight="1" thickBot="1" x14ac:dyDescent="0.3">
      <c r="A113" s="364"/>
      <c r="B113" s="428" t="s">
        <v>519</v>
      </c>
      <c r="C113" s="426" t="s">
        <v>521</v>
      </c>
      <c r="D113" s="429"/>
      <c r="E113" s="430">
        <f>E114+E115</f>
        <v>2623.6000000000004</v>
      </c>
    </row>
    <row r="114" spans="1:5" ht="50.25" customHeight="1" thickBot="1" x14ac:dyDescent="0.3">
      <c r="A114" s="171"/>
      <c r="B114" s="428" t="s">
        <v>172</v>
      </c>
      <c r="C114" s="426" t="s">
        <v>520</v>
      </c>
      <c r="D114" s="429" t="s">
        <v>170</v>
      </c>
      <c r="E114" s="430">
        <v>1167.9000000000001</v>
      </c>
    </row>
    <row r="115" spans="1:5" ht="50.25" customHeight="1" thickBot="1" x14ac:dyDescent="0.3">
      <c r="A115" s="171"/>
      <c r="B115" s="341" t="s">
        <v>720</v>
      </c>
      <c r="C115" s="426" t="s">
        <v>520</v>
      </c>
      <c r="D115" s="429" t="s">
        <v>719</v>
      </c>
      <c r="E115" s="430">
        <v>1455.7</v>
      </c>
    </row>
    <row r="116" spans="1:5" ht="54.75" customHeight="1" thickBot="1" x14ac:dyDescent="0.3">
      <c r="A116" s="364" t="s">
        <v>333</v>
      </c>
      <c r="B116" s="420" t="s">
        <v>523</v>
      </c>
      <c r="C116" s="422" t="s">
        <v>213</v>
      </c>
      <c r="D116" s="423"/>
      <c r="E116" s="434">
        <f>E117</f>
        <v>10</v>
      </c>
    </row>
    <row r="117" spans="1:5" ht="77.25" customHeight="1" thickBot="1" x14ac:dyDescent="0.3">
      <c r="A117" s="287"/>
      <c r="B117" s="428" t="s">
        <v>524</v>
      </c>
      <c r="C117" s="426" t="s">
        <v>212</v>
      </c>
      <c r="D117" s="429"/>
      <c r="E117" s="430">
        <f>E118</f>
        <v>10</v>
      </c>
    </row>
    <row r="118" spans="1:5" ht="73.5" customHeight="1" thickBot="1" x14ac:dyDescent="0.3">
      <c r="A118" s="364"/>
      <c r="B118" s="428" t="s">
        <v>525</v>
      </c>
      <c r="C118" s="426" t="s">
        <v>662</v>
      </c>
      <c r="D118" s="429"/>
      <c r="E118" s="430">
        <f>E119</f>
        <v>10</v>
      </c>
    </row>
    <row r="119" spans="1:5" ht="46.5" customHeight="1" thickBot="1" x14ac:dyDescent="0.3">
      <c r="A119" s="171"/>
      <c r="B119" s="428" t="s">
        <v>172</v>
      </c>
      <c r="C119" s="426" t="s">
        <v>662</v>
      </c>
      <c r="D119" s="429" t="s">
        <v>170</v>
      </c>
      <c r="E119" s="430">
        <v>10</v>
      </c>
    </row>
    <row r="120" spans="1:5" ht="60.75" customHeight="1" thickBot="1" x14ac:dyDescent="0.3">
      <c r="A120" s="364" t="s">
        <v>332</v>
      </c>
      <c r="B120" s="447" t="s">
        <v>526</v>
      </c>
      <c r="C120" s="422" t="s">
        <v>210</v>
      </c>
      <c r="D120" s="423"/>
      <c r="E120" s="434">
        <f>E121</f>
        <v>1465.5</v>
      </c>
    </row>
    <row r="121" spans="1:5" ht="72.75" customHeight="1" thickBot="1" x14ac:dyDescent="0.3">
      <c r="A121" s="364"/>
      <c r="B121" s="425" t="s">
        <v>527</v>
      </c>
      <c r="C121" s="426" t="s">
        <v>208</v>
      </c>
      <c r="D121" s="429"/>
      <c r="E121" s="430">
        <f>E122</f>
        <v>1465.5</v>
      </c>
    </row>
    <row r="122" spans="1:5" ht="71.25" customHeight="1" thickBot="1" x14ac:dyDescent="0.3">
      <c r="A122" s="171"/>
      <c r="B122" s="425" t="s">
        <v>528</v>
      </c>
      <c r="C122" s="426" t="s">
        <v>663</v>
      </c>
      <c r="D122" s="429"/>
      <c r="E122" s="430">
        <f>E123+E124</f>
        <v>1465.5</v>
      </c>
    </row>
    <row r="123" spans="1:5" ht="41.25" customHeight="1" thickBot="1" x14ac:dyDescent="0.3">
      <c r="A123" s="171"/>
      <c r="B123" s="428" t="s">
        <v>172</v>
      </c>
      <c r="C123" s="426" t="s">
        <v>663</v>
      </c>
      <c r="D123" s="429" t="s">
        <v>170</v>
      </c>
      <c r="E123" s="430">
        <v>1455.5</v>
      </c>
    </row>
    <row r="124" spans="1:5" ht="41.25" customHeight="1" thickBot="1" x14ac:dyDescent="0.3">
      <c r="A124" s="171"/>
      <c r="B124" s="428" t="s">
        <v>716</v>
      </c>
      <c r="C124" s="426" t="s">
        <v>663</v>
      </c>
      <c r="D124" s="429" t="s">
        <v>326</v>
      </c>
      <c r="E124" s="430">
        <v>10</v>
      </c>
    </row>
    <row r="125" spans="1:5" ht="62.25" customHeight="1" thickBot="1" x14ac:dyDescent="0.3">
      <c r="A125" s="175" t="s">
        <v>331</v>
      </c>
      <c r="B125" s="420" t="s">
        <v>529</v>
      </c>
      <c r="C125" s="422" t="s">
        <v>206</v>
      </c>
      <c r="D125" s="423"/>
      <c r="E125" s="434">
        <f>E126+E130+E134</f>
        <v>5386.9</v>
      </c>
    </row>
    <row r="126" spans="1:5" s="60" customFormat="1" ht="84.75" customHeight="1" thickBot="1" x14ac:dyDescent="0.3">
      <c r="A126" s="364"/>
      <c r="B126" s="428" t="s">
        <v>530</v>
      </c>
      <c r="C126" s="426" t="s">
        <v>534</v>
      </c>
      <c r="D126" s="429"/>
      <c r="E126" s="430">
        <f>E127</f>
        <v>1852.3</v>
      </c>
    </row>
    <row r="127" spans="1:5" ht="84.75" customHeight="1" thickBot="1" x14ac:dyDescent="0.3">
      <c r="A127" s="171"/>
      <c r="B127" s="428" t="s">
        <v>531</v>
      </c>
      <c r="C127" s="426" t="s">
        <v>533</v>
      </c>
      <c r="D127" s="429"/>
      <c r="E127" s="430">
        <f>E128</f>
        <v>1852.3</v>
      </c>
    </row>
    <row r="128" spans="1:5" ht="85.5" customHeight="1" thickBot="1" x14ac:dyDescent="0.3">
      <c r="A128" s="171"/>
      <c r="B128" s="428" t="s">
        <v>532</v>
      </c>
      <c r="C128" s="426" t="s">
        <v>664</v>
      </c>
      <c r="D128" s="429"/>
      <c r="E128" s="430">
        <f>E129</f>
        <v>1852.3</v>
      </c>
    </row>
    <row r="129" spans="1:5" ht="36.75" customHeight="1" thickBot="1" x14ac:dyDescent="0.3">
      <c r="A129" s="171"/>
      <c r="B129" s="428" t="s">
        <v>172</v>
      </c>
      <c r="C129" s="426" t="s">
        <v>664</v>
      </c>
      <c r="D129" s="429" t="s">
        <v>170</v>
      </c>
      <c r="E129" s="430">
        <v>1852.3</v>
      </c>
    </row>
    <row r="130" spans="1:5" s="60" customFormat="1" ht="107.25" customHeight="1" thickBot="1" x14ac:dyDescent="0.3">
      <c r="A130" s="364"/>
      <c r="B130" s="428" t="s">
        <v>535</v>
      </c>
      <c r="C130" s="426" t="s">
        <v>539</v>
      </c>
      <c r="D130" s="429"/>
      <c r="E130" s="430">
        <f>E131</f>
        <v>145</v>
      </c>
    </row>
    <row r="131" spans="1:5" ht="101.25" customHeight="1" thickBot="1" x14ac:dyDescent="0.3">
      <c r="A131" s="171"/>
      <c r="B131" s="428" t="s">
        <v>582</v>
      </c>
      <c r="C131" s="426" t="s">
        <v>538</v>
      </c>
      <c r="D131" s="429"/>
      <c r="E131" s="430">
        <f>E132</f>
        <v>145</v>
      </c>
    </row>
    <row r="132" spans="1:5" ht="101.25" customHeight="1" thickBot="1" x14ac:dyDescent="0.3">
      <c r="A132" s="171"/>
      <c r="B132" s="428" t="s">
        <v>537</v>
      </c>
      <c r="C132" s="426" t="s">
        <v>665</v>
      </c>
      <c r="D132" s="429"/>
      <c r="E132" s="430">
        <f>E133</f>
        <v>145</v>
      </c>
    </row>
    <row r="133" spans="1:5" ht="48.75" customHeight="1" thickBot="1" x14ac:dyDescent="0.3">
      <c r="A133" s="171"/>
      <c r="B133" s="432" t="s">
        <v>172</v>
      </c>
      <c r="C133" s="426" t="s">
        <v>665</v>
      </c>
      <c r="D133" s="429" t="s">
        <v>170</v>
      </c>
      <c r="E133" s="430">
        <v>145</v>
      </c>
    </row>
    <row r="134" spans="1:5" s="60" customFormat="1" ht="95.25" customHeight="1" thickBot="1" x14ac:dyDescent="0.3">
      <c r="A134" s="171"/>
      <c r="B134" s="433" t="s">
        <v>540</v>
      </c>
      <c r="C134" s="426" t="s">
        <v>644</v>
      </c>
      <c r="D134" s="429"/>
      <c r="E134" s="430">
        <f>E135</f>
        <v>3389.6</v>
      </c>
    </row>
    <row r="135" spans="1:5" ht="101.25" customHeight="1" thickBot="1" x14ac:dyDescent="0.3">
      <c r="A135" s="171"/>
      <c r="B135" s="433" t="s">
        <v>541</v>
      </c>
      <c r="C135" s="426" t="s">
        <v>645</v>
      </c>
      <c r="D135" s="429"/>
      <c r="E135" s="430">
        <f>E136</f>
        <v>3389.6</v>
      </c>
    </row>
    <row r="136" spans="1:5" ht="99.75" customHeight="1" thickBot="1" x14ac:dyDescent="0.3">
      <c r="A136" s="171"/>
      <c r="B136" s="433" t="s">
        <v>542</v>
      </c>
      <c r="C136" s="426" t="s">
        <v>666</v>
      </c>
      <c r="D136" s="429"/>
      <c r="E136" s="430">
        <f>E137</f>
        <v>3389.6</v>
      </c>
    </row>
    <row r="137" spans="1:5" ht="35.25" customHeight="1" thickBot="1" x14ac:dyDescent="0.3">
      <c r="A137" s="171"/>
      <c r="B137" s="428" t="s">
        <v>172</v>
      </c>
      <c r="C137" s="426" t="s">
        <v>666</v>
      </c>
      <c r="D137" s="429" t="s">
        <v>170</v>
      </c>
      <c r="E137" s="430">
        <v>3389.6</v>
      </c>
    </row>
    <row r="138" spans="1:5" s="60" customFormat="1" ht="45.75" customHeight="1" thickBot="1" x14ac:dyDescent="0.3">
      <c r="A138" s="364" t="s">
        <v>330</v>
      </c>
      <c r="B138" s="448" t="s">
        <v>543</v>
      </c>
      <c r="C138" s="422" t="s">
        <v>204</v>
      </c>
      <c r="D138" s="423"/>
      <c r="E138" s="434">
        <f>E139</f>
        <v>75</v>
      </c>
    </row>
    <row r="139" spans="1:5" ht="55.5" customHeight="1" thickBot="1" x14ac:dyDescent="0.3">
      <c r="A139" s="171"/>
      <c r="B139" s="433" t="s">
        <v>581</v>
      </c>
      <c r="C139" s="426" t="s">
        <v>546</v>
      </c>
      <c r="D139" s="429"/>
      <c r="E139" s="430">
        <f>E140</f>
        <v>75</v>
      </c>
    </row>
    <row r="140" spans="1:5" ht="57" customHeight="1" thickBot="1" x14ac:dyDescent="0.3">
      <c r="A140" s="171"/>
      <c r="B140" s="433" t="s">
        <v>545</v>
      </c>
      <c r="C140" s="426" t="s">
        <v>667</v>
      </c>
      <c r="D140" s="429"/>
      <c r="E140" s="430">
        <f>E141</f>
        <v>75</v>
      </c>
    </row>
    <row r="141" spans="1:5" ht="35.25" customHeight="1" thickBot="1" x14ac:dyDescent="0.3">
      <c r="A141" s="171"/>
      <c r="B141" s="433" t="s">
        <v>172</v>
      </c>
      <c r="C141" s="426" t="s">
        <v>667</v>
      </c>
      <c r="D141" s="429" t="s">
        <v>170</v>
      </c>
      <c r="E141" s="430">
        <v>75</v>
      </c>
    </row>
    <row r="142" spans="1:5" s="60" customFormat="1" ht="50.25" customHeight="1" thickBot="1" x14ac:dyDescent="0.3">
      <c r="A142" s="364" t="s">
        <v>329</v>
      </c>
      <c r="B142" s="420" t="s">
        <v>547</v>
      </c>
      <c r="C142" s="422" t="s">
        <v>195</v>
      </c>
      <c r="D142" s="423"/>
      <c r="E142" s="449">
        <f>E143+E148+E152+E161+E165</f>
        <v>11101.300000000001</v>
      </c>
    </row>
    <row r="143" spans="1:5" ht="91.5" customHeight="1" thickBot="1" x14ac:dyDescent="0.3">
      <c r="A143" s="171"/>
      <c r="B143" s="428" t="s">
        <v>548</v>
      </c>
      <c r="C143" s="426" t="s">
        <v>194</v>
      </c>
      <c r="D143" s="429"/>
      <c r="E143" s="431">
        <f>E144</f>
        <v>545.1</v>
      </c>
    </row>
    <row r="144" spans="1:5" ht="96" customHeight="1" thickBot="1" x14ac:dyDescent="0.3">
      <c r="A144" s="171"/>
      <c r="B144" s="428" t="s">
        <v>549</v>
      </c>
      <c r="C144" s="426" t="s">
        <v>193</v>
      </c>
      <c r="D144" s="429"/>
      <c r="E144" s="431">
        <f>E145</f>
        <v>545.1</v>
      </c>
    </row>
    <row r="145" spans="1:5" ht="90.75" customHeight="1" thickBot="1" x14ac:dyDescent="0.3">
      <c r="A145" s="171"/>
      <c r="B145" s="428" t="s">
        <v>550</v>
      </c>
      <c r="C145" s="426" t="s">
        <v>192</v>
      </c>
      <c r="D145" s="429"/>
      <c r="E145" s="431">
        <f>E146</f>
        <v>545.1</v>
      </c>
    </row>
    <row r="146" spans="1:5" ht="37.5" customHeight="1" thickBot="1" x14ac:dyDescent="0.3">
      <c r="A146" s="171"/>
      <c r="B146" s="428" t="s">
        <v>187</v>
      </c>
      <c r="C146" s="426" t="s">
        <v>192</v>
      </c>
      <c r="D146" s="429"/>
      <c r="E146" s="430">
        <f>E147</f>
        <v>545.1</v>
      </c>
    </row>
    <row r="147" spans="1:5" ht="75" customHeight="1" thickBot="1" x14ac:dyDescent="0.3">
      <c r="A147" s="364"/>
      <c r="B147" s="428" t="s">
        <v>186</v>
      </c>
      <c r="C147" s="426" t="s">
        <v>192</v>
      </c>
      <c r="D147" s="429" t="s">
        <v>183</v>
      </c>
      <c r="E147" s="430">
        <v>545.1</v>
      </c>
    </row>
    <row r="148" spans="1:5" ht="87.75" customHeight="1" thickBot="1" x14ac:dyDescent="0.3">
      <c r="A148" s="171"/>
      <c r="B148" s="425" t="s">
        <v>596</v>
      </c>
      <c r="C148" s="426" t="s">
        <v>191</v>
      </c>
      <c r="D148" s="429"/>
      <c r="E148" s="430">
        <f>E149</f>
        <v>20</v>
      </c>
    </row>
    <row r="149" spans="1:5" ht="90" customHeight="1" thickBot="1" x14ac:dyDescent="0.3">
      <c r="A149" s="171"/>
      <c r="B149" s="428" t="s">
        <v>597</v>
      </c>
      <c r="C149" s="426" t="s">
        <v>190</v>
      </c>
      <c r="D149" s="429"/>
      <c r="E149" s="430">
        <f>E150</f>
        <v>20</v>
      </c>
    </row>
    <row r="150" spans="1:5" ht="96" customHeight="1" thickBot="1" x14ac:dyDescent="0.3">
      <c r="A150" s="171"/>
      <c r="B150" s="428" t="s">
        <v>551</v>
      </c>
      <c r="C150" s="426" t="s">
        <v>668</v>
      </c>
      <c r="D150" s="429"/>
      <c r="E150" s="430">
        <f>E151</f>
        <v>20</v>
      </c>
    </row>
    <row r="151" spans="1:5" ht="37.5" customHeight="1" thickBot="1" x14ac:dyDescent="0.3">
      <c r="A151" s="171"/>
      <c r="B151" s="428" t="s">
        <v>172</v>
      </c>
      <c r="C151" s="426" t="s">
        <v>668</v>
      </c>
      <c r="D151" s="429" t="s">
        <v>170</v>
      </c>
      <c r="E151" s="450">
        <v>20</v>
      </c>
    </row>
    <row r="152" spans="1:5" ht="72.75" customHeight="1" thickBot="1" x14ac:dyDescent="0.3">
      <c r="A152" s="171"/>
      <c r="B152" s="428" t="s">
        <v>552</v>
      </c>
      <c r="C152" s="426" t="s">
        <v>189</v>
      </c>
      <c r="D152" s="429"/>
      <c r="E152" s="451">
        <f>E153</f>
        <v>10437.1</v>
      </c>
    </row>
    <row r="153" spans="1:5" ht="81" customHeight="1" thickBot="1" x14ac:dyDescent="0.3">
      <c r="A153" s="171"/>
      <c r="B153" s="428" t="s">
        <v>553</v>
      </c>
      <c r="C153" s="426" t="s">
        <v>188</v>
      </c>
      <c r="D153" s="429"/>
      <c r="E153" s="451">
        <f>E154+E159</f>
        <v>10437.1</v>
      </c>
    </row>
    <row r="154" spans="1:5" ht="85.5" customHeight="1" thickBot="1" x14ac:dyDescent="0.3">
      <c r="A154" s="171"/>
      <c r="B154" s="428" t="s">
        <v>646</v>
      </c>
      <c r="C154" s="426" t="s">
        <v>184</v>
      </c>
      <c r="D154" s="429"/>
      <c r="E154" s="451">
        <f>E155</f>
        <v>8937.1</v>
      </c>
    </row>
    <row r="155" spans="1:5" ht="44.25" customHeight="1" thickBot="1" x14ac:dyDescent="0.3">
      <c r="A155" s="171"/>
      <c r="B155" s="428" t="s">
        <v>187</v>
      </c>
      <c r="C155" s="426" t="s">
        <v>184</v>
      </c>
      <c r="D155" s="429"/>
      <c r="E155" s="431">
        <f>E156+E157+E158</f>
        <v>8937.1</v>
      </c>
    </row>
    <row r="156" spans="1:5" ht="78.75" customHeight="1" thickBot="1" x14ac:dyDescent="0.3">
      <c r="A156" s="171"/>
      <c r="B156" s="428" t="s">
        <v>186</v>
      </c>
      <c r="C156" s="426" t="s">
        <v>184</v>
      </c>
      <c r="D156" s="429" t="s">
        <v>183</v>
      </c>
      <c r="E156" s="431">
        <v>7427</v>
      </c>
    </row>
    <row r="157" spans="1:5" ht="39.75" customHeight="1" thickBot="1" x14ac:dyDescent="0.3">
      <c r="A157" s="171"/>
      <c r="B157" s="428" t="s">
        <v>172</v>
      </c>
      <c r="C157" s="426" t="s">
        <v>184</v>
      </c>
      <c r="D157" s="429" t="s">
        <v>170</v>
      </c>
      <c r="E157" s="431">
        <v>1509.1</v>
      </c>
    </row>
    <row r="158" spans="1:5" ht="39.75" customHeight="1" thickBot="1" x14ac:dyDescent="0.3">
      <c r="A158" s="171"/>
      <c r="B158" s="341" t="s">
        <v>185</v>
      </c>
      <c r="C158" s="426" t="s">
        <v>184</v>
      </c>
      <c r="D158" s="429" t="s">
        <v>326</v>
      </c>
      <c r="E158" s="431">
        <v>1</v>
      </c>
    </row>
    <row r="159" spans="1:5" ht="39.75" customHeight="1" thickBot="1" x14ac:dyDescent="0.3">
      <c r="A159" s="171"/>
      <c r="B159" s="341" t="s">
        <v>712</v>
      </c>
      <c r="C159" s="426" t="s">
        <v>713</v>
      </c>
      <c r="D159" s="429"/>
      <c r="E159" s="431">
        <f>E160</f>
        <v>1500</v>
      </c>
    </row>
    <row r="160" spans="1:5" ht="39.75" customHeight="1" thickBot="1" x14ac:dyDescent="0.3">
      <c r="A160" s="171"/>
      <c r="B160" s="341" t="s">
        <v>172</v>
      </c>
      <c r="C160" s="426" t="s">
        <v>713</v>
      </c>
      <c r="D160" s="429" t="s">
        <v>170</v>
      </c>
      <c r="E160" s="431">
        <v>1500</v>
      </c>
    </row>
    <row r="161" spans="1:6" s="60" customFormat="1" ht="71.25" customHeight="1" thickBot="1" x14ac:dyDescent="0.3">
      <c r="A161" s="171"/>
      <c r="B161" s="425" t="s">
        <v>554</v>
      </c>
      <c r="C161" s="426" t="s">
        <v>555</v>
      </c>
      <c r="D161" s="429"/>
      <c r="E161" s="431">
        <f>E162</f>
        <v>38</v>
      </c>
    </row>
    <row r="162" spans="1:6" ht="90" customHeight="1" thickBot="1" x14ac:dyDescent="0.3">
      <c r="A162" s="171"/>
      <c r="B162" s="428" t="s">
        <v>556</v>
      </c>
      <c r="C162" s="426" t="s">
        <v>557</v>
      </c>
      <c r="D162" s="429"/>
      <c r="E162" s="430">
        <f>E163</f>
        <v>38</v>
      </c>
    </row>
    <row r="163" spans="1:6" ht="90.75" customHeight="1" thickBot="1" x14ac:dyDescent="0.3">
      <c r="A163" s="171"/>
      <c r="B163" s="428" t="s">
        <v>558</v>
      </c>
      <c r="C163" s="426" t="s">
        <v>669</v>
      </c>
      <c r="D163" s="429"/>
      <c r="E163" s="430">
        <f>E164</f>
        <v>38</v>
      </c>
    </row>
    <row r="164" spans="1:6" ht="42" customHeight="1" thickBot="1" x14ac:dyDescent="0.3">
      <c r="A164" s="171"/>
      <c r="B164" s="428" t="s">
        <v>172</v>
      </c>
      <c r="C164" s="426" t="s">
        <v>669</v>
      </c>
      <c r="D164" s="429" t="s">
        <v>170</v>
      </c>
      <c r="E164" s="431">
        <v>38</v>
      </c>
    </row>
    <row r="165" spans="1:6" ht="81.75" customHeight="1" thickBot="1" x14ac:dyDescent="0.3">
      <c r="A165" s="171"/>
      <c r="B165" s="436" t="s">
        <v>580</v>
      </c>
      <c r="C165" s="438" t="s">
        <v>560</v>
      </c>
      <c r="D165" s="429"/>
      <c r="E165" s="430">
        <f>E166</f>
        <v>61.1</v>
      </c>
    </row>
    <row r="166" spans="1:6" ht="91.5" customHeight="1" thickBot="1" x14ac:dyDescent="0.3">
      <c r="A166" s="171"/>
      <c r="B166" s="436" t="s">
        <v>579</v>
      </c>
      <c r="C166" s="438" t="s">
        <v>562</v>
      </c>
      <c r="D166" s="429"/>
      <c r="E166" s="430">
        <f>E167</f>
        <v>61.1</v>
      </c>
      <c r="F166" s="138"/>
    </row>
    <row r="167" spans="1:6" ht="85.5" customHeight="1" thickBot="1" x14ac:dyDescent="0.3">
      <c r="A167" s="171"/>
      <c r="B167" s="436" t="s">
        <v>647</v>
      </c>
      <c r="C167" s="438" t="s">
        <v>670</v>
      </c>
      <c r="D167" s="429"/>
      <c r="E167" s="430">
        <f>E168</f>
        <v>61.1</v>
      </c>
    </row>
    <row r="168" spans="1:6" ht="37.5" customHeight="1" thickBot="1" x14ac:dyDescent="0.3">
      <c r="A168" s="171"/>
      <c r="B168" s="428" t="s">
        <v>172</v>
      </c>
      <c r="C168" s="438" t="s">
        <v>670</v>
      </c>
      <c r="D168" s="429" t="s">
        <v>170</v>
      </c>
      <c r="E168" s="430">
        <v>61.1</v>
      </c>
    </row>
    <row r="169" spans="1:6" ht="60.75" customHeight="1" thickBot="1" x14ac:dyDescent="0.3">
      <c r="A169" s="364" t="s">
        <v>328</v>
      </c>
      <c r="B169" s="420" t="s">
        <v>567</v>
      </c>
      <c r="C169" s="437" t="s">
        <v>577</v>
      </c>
      <c r="D169" s="423"/>
      <c r="E169" s="434">
        <f>E170</f>
        <v>30</v>
      </c>
    </row>
    <row r="170" spans="1:6" ht="66.75" customHeight="1" thickBot="1" x14ac:dyDescent="0.3">
      <c r="A170" s="171"/>
      <c r="B170" s="428" t="s">
        <v>568</v>
      </c>
      <c r="C170" s="438" t="s">
        <v>570</v>
      </c>
      <c r="D170" s="429"/>
      <c r="E170" s="430">
        <f>E171</f>
        <v>30</v>
      </c>
    </row>
    <row r="171" spans="1:6" ht="75.75" customHeight="1" thickBot="1" x14ac:dyDescent="0.3">
      <c r="A171" s="171"/>
      <c r="B171" s="428" t="s">
        <v>569</v>
      </c>
      <c r="C171" s="438" t="s">
        <v>672</v>
      </c>
      <c r="D171" s="429"/>
      <c r="E171" s="430">
        <f>E172</f>
        <v>30</v>
      </c>
    </row>
    <row r="172" spans="1:6" ht="36.75" customHeight="1" thickBot="1" x14ac:dyDescent="0.3">
      <c r="A172" s="171"/>
      <c r="B172" s="428" t="s">
        <v>172</v>
      </c>
      <c r="C172" s="438" t="s">
        <v>672</v>
      </c>
      <c r="D172" s="429" t="s">
        <v>170</v>
      </c>
      <c r="E172" s="430">
        <v>30</v>
      </c>
    </row>
    <row r="173" spans="1:6" ht="48" customHeight="1" thickBot="1" x14ac:dyDescent="0.3">
      <c r="A173" s="364" t="s">
        <v>339</v>
      </c>
      <c r="B173" s="452" t="s">
        <v>31</v>
      </c>
      <c r="C173" s="422"/>
      <c r="D173" s="423"/>
      <c r="E173" s="434">
        <f>E174</f>
        <v>5916.1</v>
      </c>
    </row>
    <row r="174" spans="1:6" ht="55.5" customHeight="1" thickBot="1" x14ac:dyDescent="0.3">
      <c r="A174" s="171"/>
      <c r="B174" s="420" t="s">
        <v>290</v>
      </c>
      <c r="C174" s="422" t="s">
        <v>289</v>
      </c>
      <c r="D174" s="423"/>
      <c r="E174" s="434">
        <f>E175+E178+E185+E193+E196+E199</f>
        <v>5916.1</v>
      </c>
    </row>
    <row r="175" spans="1:6" ht="60" customHeight="1" thickBot="1" x14ac:dyDescent="0.3">
      <c r="A175" s="171"/>
      <c r="B175" s="428" t="s">
        <v>288</v>
      </c>
      <c r="C175" s="426" t="s">
        <v>287</v>
      </c>
      <c r="D175" s="429"/>
      <c r="E175" s="430">
        <f>E176</f>
        <v>780</v>
      </c>
    </row>
    <row r="176" spans="1:6" ht="33.75" customHeight="1" thickBot="1" x14ac:dyDescent="0.3">
      <c r="A176" s="171"/>
      <c r="B176" s="428" t="s">
        <v>283</v>
      </c>
      <c r="C176" s="426" t="s">
        <v>286</v>
      </c>
      <c r="D176" s="429"/>
      <c r="E176" s="430">
        <f>E177</f>
        <v>780</v>
      </c>
    </row>
    <row r="177" spans="1:21" ht="72.75" customHeight="1" thickBot="1" x14ac:dyDescent="0.3">
      <c r="A177" s="364"/>
      <c r="B177" s="428" t="s">
        <v>186</v>
      </c>
      <c r="C177" s="426" t="s">
        <v>286</v>
      </c>
      <c r="D177" s="429" t="s">
        <v>183</v>
      </c>
      <c r="E177" s="430">
        <v>780</v>
      </c>
      <c r="F177" s="138"/>
    </row>
    <row r="178" spans="1:21" ht="34.5" customHeight="1" thickBot="1" x14ac:dyDescent="0.3">
      <c r="A178" s="364"/>
      <c r="B178" s="453" t="s">
        <v>240</v>
      </c>
      <c r="C178" s="422" t="s">
        <v>284</v>
      </c>
      <c r="D178" s="423"/>
      <c r="E178" s="434">
        <f>E179+E184</f>
        <v>4859.3</v>
      </c>
    </row>
    <row r="179" spans="1:21" ht="33.75" customHeight="1" thickBot="1" x14ac:dyDescent="0.3">
      <c r="A179" s="428"/>
      <c r="B179" s="428" t="s">
        <v>283</v>
      </c>
      <c r="C179" s="426" t="s">
        <v>282</v>
      </c>
      <c r="D179" s="429"/>
      <c r="E179" s="430">
        <f>E180+E181+E182</f>
        <v>3984.8</v>
      </c>
    </row>
    <row r="180" spans="1:21" ht="77.25" customHeight="1" thickBot="1" x14ac:dyDescent="0.3">
      <c r="A180" s="428"/>
      <c r="B180" s="428" t="s">
        <v>186</v>
      </c>
      <c r="C180" s="426" t="s">
        <v>282</v>
      </c>
      <c r="D180" s="429" t="s">
        <v>183</v>
      </c>
      <c r="E180" s="430">
        <v>3189.9</v>
      </c>
      <c r="F180" s="138"/>
    </row>
    <row r="181" spans="1:21" s="60" customFormat="1" ht="39" customHeight="1" thickBot="1" x14ac:dyDescent="0.3">
      <c r="A181" s="428"/>
      <c r="B181" s="428" t="s">
        <v>172</v>
      </c>
      <c r="C181" s="426" t="s">
        <v>282</v>
      </c>
      <c r="D181" s="429" t="s">
        <v>170</v>
      </c>
      <c r="E181" s="430">
        <v>774.9</v>
      </c>
      <c r="F181" s="173"/>
    </row>
    <row r="182" spans="1:21" s="60" customFormat="1" ht="30.75" customHeight="1" thickBot="1" x14ac:dyDescent="0.3">
      <c r="A182" s="364"/>
      <c r="B182" s="428" t="s">
        <v>259</v>
      </c>
      <c r="C182" s="426" t="s">
        <v>282</v>
      </c>
      <c r="D182" s="429" t="s">
        <v>326</v>
      </c>
      <c r="E182" s="430">
        <v>20</v>
      </c>
    </row>
    <row r="183" spans="1:21" s="60" customFormat="1" ht="42.75" customHeight="1" thickBot="1" x14ac:dyDescent="0.3">
      <c r="A183" s="454"/>
      <c r="B183" s="350" t="s">
        <v>334</v>
      </c>
      <c r="C183" s="384" t="s">
        <v>335</v>
      </c>
      <c r="D183" s="455"/>
      <c r="E183" s="391">
        <f>E184</f>
        <v>874.5</v>
      </c>
    </row>
    <row r="184" spans="1:21" s="60" customFormat="1" ht="30.75" customHeight="1" thickBot="1" x14ac:dyDescent="0.3">
      <c r="A184" s="454"/>
      <c r="B184" s="456" t="s">
        <v>259</v>
      </c>
      <c r="C184" s="384" t="s">
        <v>335</v>
      </c>
      <c r="D184" s="455" t="s">
        <v>326</v>
      </c>
      <c r="E184" s="391">
        <v>874.5</v>
      </c>
    </row>
    <row r="185" spans="1:21" ht="49.5" customHeight="1" thickBot="1" x14ac:dyDescent="0.3">
      <c r="A185" s="364"/>
      <c r="B185" s="420" t="s">
        <v>240</v>
      </c>
      <c r="C185" s="422" t="s">
        <v>238</v>
      </c>
      <c r="D185" s="423"/>
      <c r="E185" s="434">
        <f>E188+E192</f>
        <v>249.10000000000002</v>
      </c>
      <c r="F185" s="604"/>
    </row>
    <row r="186" spans="1:21" s="168" customFormat="1" ht="37.5" customHeight="1" thickBot="1" x14ac:dyDescent="0.3">
      <c r="A186" s="171"/>
      <c r="B186" s="428" t="s">
        <v>239</v>
      </c>
      <c r="C186" s="426" t="s">
        <v>238</v>
      </c>
      <c r="D186" s="429"/>
      <c r="E186" s="430">
        <f>E187</f>
        <v>245.3</v>
      </c>
      <c r="F186" s="60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69"/>
    </row>
    <row r="187" spans="1:21" s="173" customFormat="1" ht="46.5" customHeight="1" thickBot="1" x14ac:dyDescent="0.3">
      <c r="A187" s="171"/>
      <c r="B187" s="428" t="s">
        <v>237</v>
      </c>
      <c r="C187" s="426" t="s">
        <v>236</v>
      </c>
      <c r="D187" s="429"/>
      <c r="E187" s="430">
        <f>E188</f>
        <v>245.3</v>
      </c>
      <c r="F187" s="604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</row>
    <row r="188" spans="1:21" s="173" customFormat="1" ht="84.75" customHeight="1" thickBot="1" x14ac:dyDescent="0.3">
      <c r="A188" s="171"/>
      <c r="B188" s="428" t="s">
        <v>186</v>
      </c>
      <c r="C188" s="426" t="s">
        <v>236</v>
      </c>
      <c r="D188" s="429" t="s">
        <v>183</v>
      </c>
      <c r="E188" s="430">
        <v>245.3</v>
      </c>
      <c r="F188" s="604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</row>
    <row r="189" spans="1:21" ht="36" customHeight="1" thickBot="1" x14ac:dyDescent="0.3">
      <c r="A189" s="364"/>
      <c r="B189" s="428" t="s">
        <v>281</v>
      </c>
      <c r="C189" s="426" t="s">
        <v>238</v>
      </c>
      <c r="D189" s="429"/>
      <c r="E189" s="430">
        <v>3.8</v>
      </c>
      <c r="F189" s="604"/>
    </row>
    <row r="190" spans="1:21" ht="61.5" customHeight="1" thickBot="1" x14ac:dyDescent="0.3">
      <c r="A190" s="171"/>
      <c r="B190" s="428" t="s">
        <v>280</v>
      </c>
      <c r="C190" s="426" t="s">
        <v>279</v>
      </c>
      <c r="D190" s="429"/>
      <c r="E190" s="430">
        <v>3.8</v>
      </c>
      <c r="F190" s="604"/>
    </row>
    <row r="191" spans="1:21" ht="48" customHeight="1" thickBot="1" x14ac:dyDescent="0.3">
      <c r="A191" s="171"/>
      <c r="B191" s="428" t="s">
        <v>172</v>
      </c>
      <c r="C191" s="426" t="s">
        <v>279</v>
      </c>
      <c r="D191" s="429"/>
      <c r="E191" s="430">
        <v>3.8</v>
      </c>
    </row>
    <row r="192" spans="1:21" ht="39.75" customHeight="1" thickBot="1" x14ac:dyDescent="0.3">
      <c r="A192" s="171"/>
      <c r="B192" s="428" t="s">
        <v>327</v>
      </c>
      <c r="C192" s="426" t="s">
        <v>279</v>
      </c>
      <c r="D192" s="429" t="s">
        <v>170</v>
      </c>
      <c r="E192" s="430">
        <v>3.8</v>
      </c>
    </row>
    <row r="193" spans="1:5" ht="42" customHeight="1" thickBot="1" x14ac:dyDescent="0.3">
      <c r="A193" s="364"/>
      <c r="B193" s="457" t="s">
        <v>272</v>
      </c>
      <c r="C193" s="437" t="s">
        <v>271</v>
      </c>
      <c r="D193" s="458"/>
      <c r="E193" s="449">
        <f>E194</f>
        <v>8.6999999999999993</v>
      </c>
    </row>
    <row r="194" spans="1:5" ht="67.5" customHeight="1" thickBot="1" x14ac:dyDescent="0.3">
      <c r="A194" s="428"/>
      <c r="B194" s="425" t="s">
        <v>270</v>
      </c>
      <c r="C194" s="426" t="s">
        <v>268</v>
      </c>
      <c r="D194" s="429"/>
      <c r="E194" s="430">
        <f>E195</f>
        <v>8.6999999999999993</v>
      </c>
    </row>
    <row r="195" spans="1:5" ht="28.5" customHeight="1" thickBot="1" x14ac:dyDescent="0.3">
      <c r="A195" s="171"/>
      <c r="B195" s="428" t="s">
        <v>230</v>
      </c>
      <c r="C195" s="426" t="s">
        <v>268</v>
      </c>
      <c r="D195" s="429" t="s">
        <v>229</v>
      </c>
      <c r="E195" s="430">
        <v>8.6999999999999993</v>
      </c>
    </row>
    <row r="196" spans="1:5" ht="29.25" customHeight="1" thickBot="1" x14ac:dyDescent="0.3">
      <c r="A196" s="364"/>
      <c r="B196" s="420" t="s">
        <v>266</v>
      </c>
      <c r="C196" s="422" t="s">
        <v>265</v>
      </c>
      <c r="D196" s="423"/>
      <c r="E196" s="434">
        <v>5</v>
      </c>
    </row>
    <row r="197" spans="1:5" ht="49.5" customHeight="1" thickBot="1" x14ac:dyDescent="0.3">
      <c r="A197" s="459"/>
      <c r="B197" s="425" t="s">
        <v>264</v>
      </c>
      <c r="C197" s="426" t="s">
        <v>263</v>
      </c>
      <c r="D197" s="429"/>
      <c r="E197" s="430">
        <v>5</v>
      </c>
    </row>
    <row r="198" spans="1:5" ht="25.5" customHeight="1" thickBot="1" x14ac:dyDescent="0.3">
      <c r="A198" s="171"/>
      <c r="B198" s="428" t="s">
        <v>185</v>
      </c>
      <c r="C198" s="426" t="s">
        <v>263</v>
      </c>
      <c r="D198" s="429" t="s">
        <v>326</v>
      </c>
      <c r="E198" s="430">
        <v>5</v>
      </c>
    </row>
    <row r="199" spans="1:5" ht="55.5" customHeight="1" thickBot="1" x14ac:dyDescent="0.3">
      <c r="A199" s="364"/>
      <c r="B199" s="452" t="s">
        <v>278</v>
      </c>
      <c r="C199" s="460" t="s">
        <v>277</v>
      </c>
      <c r="D199" s="423"/>
      <c r="E199" s="434">
        <f>E200</f>
        <v>14</v>
      </c>
    </row>
    <row r="200" spans="1:5" ht="30.75" customHeight="1" thickBot="1" x14ac:dyDescent="0.3">
      <c r="A200" s="364"/>
      <c r="B200" s="461" t="s">
        <v>276</v>
      </c>
      <c r="C200" s="438" t="s">
        <v>275</v>
      </c>
      <c r="D200" s="429"/>
      <c r="E200" s="430">
        <f>E201</f>
        <v>14</v>
      </c>
    </row>
    <row r="201" spans="1:5" ht="83.25" customHeight="1" thickBot="1" x14ac:dyDescent="0.3">
      <c r="A201" s="171"/>
      <c r="B201" s="461" t="s">
        <v>274</v>
      </c>
      <c r="C201" s="438" t="s">
        <v>273</v>
      </c>
      <c r="D201" s="429"/>
      <c r="E201" s="430">
        <f>E202</f>
        <v>14</v>
      </c>
    </row>
    <row r="202" spans="1:5" ht="35.25" customHeight="1" thickBot="1" x14ac:dyDescent="0.3">
      <c r="A202" s="428"/>
      <c r="B202" s="461" t="s">
        <v>230</v>
      </c>
      <c r="C202" s="438" t="s">
        <v>273</v>
      </c>
      <c r="D202" s="429" t="s">
        <v>229</v>
      </c>
      <c r="E202" s="430">
        <v>14</v>
      </c>
    </row>
    <row r="203" spans="1:5" ht="43.5" customHeight="1" x14ac:dyDescent="0.25">
      <c r="A203" s="167"/>
      <c r="B203" s="167"/>
      <c r="C203" s="167"/>
      <c r="D203" s="167"/>
      <c r="E203" s="167"/>
    </row>
    <row r="204" spans="1:5" ht="15" customHeight="1" x14ac:dyDescent="0.25">
      <c r="A204" s="33" t="s">
        <v>572</v>
      </c>
    </row>
    <row r="205" spans="1:5" ht="21" customHeight="1" x14ac:dyDescent="0.25">
      <c r="A205" s="33" t="s">
        <v>304</v>
      </c>
    </row>
    <row r="206" spans="1:5" ht="18.75" customHeight="1" x14ac:dyDescent="0.25">
      <c r="A206" s="605" t="s">
        <v>0</v>
      </c>
      <c r="B206" s="605"/>
      <c r="C206" s="462"/>
      <c r="D206" s="606" t="s">
        <v>574</v>
      </c>
      <c r="E206" s="606"/>
    </row>
    <row r="207" spans="1:5" ht="19.5" customHeight="1" x14ac:dyDescent="0.25"/>
    <row r="208" spans="1:5" ht="21.75" customHeight="1" x14ac:dyDescent="0.25"/>
    <row r="209" ht="19.5" customHeight="1" x14ac:dyDescent="0.25"/>
    <row r="210" ht="19.5" customHeight="1" x14ac:dyDescent="0.25"/>
    <row r="211" ht="22.5" customHeight="1" x14ac:dyDescent="0.25"/>
    <row r="212" ht="15.75" customHeight="1" x14ac:dyDescent="0.25"/>
    <row r="213" ht="135" customHeight="1" x14ac:dyDescent="0.25"/>
    <row r="214" ht="60.75" customHeight="1" x14ac:dyDescent="0.25"/>
    <row r="215" ht="38.25" customHeight="1" x14ac:dyDescent="0.25"/>
    <row r="216" ht="179.25" customHeight="1" x14ac:dyDescent="0.25"/>
    <row r="217" ht="15" customHeight="1" x14ac:dyDescent="0.25"/>
    <row r="218" ht="151.5" customHeight="1" x14ac:dyDescent="0.25"/>
    <row r="221" ht="15" customHeight="1" x14ac:dyDescent="0.25"/>
    <row r="222" ht="96" customHeight="1" x14ac:dyDescent="0.25"/>
    <row r="223" ht="42" customHeight="1" x14ac:dyDescent="0.25"/>
  </sheetData>
  <mergeCells count="13">
    <mergeCell ref="F185:F190"/>
    <mergeCell ref="A206:B206"/>
    <mergeCell ref="D206:E206"/>
    <mergeCell ref="C1:E2"/>
    <mergeCell ref="C3:E3"/>
    <mergeCell ref="C4:E5"/>
    <mergeCell ref="C6:E6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workbookViewId="0">
      <selection sqref="A1:C28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613" t="s">
        <v>681</v>
      </c>
      <c r="C1" s="613"/>
    </row>
    <row r="2" spans="1:3" ht="18.75" x14ac:dyDescent="0.3">
      <c r="A2" s="5"/>
      <c r="B2" s="614" t="s">
        <v>703</v>
      </c>
      <c r="C2" s="614"/>
    </row>
    <row r="3" spans="1:3" ht="18.75" x14ac:dyDescent="0.3">
      <c r="A3" s="5"/>
      <c r="B3" s="614" t="s">
        <v>147</v>
      </c>
      <c r="C3" s="614"/>
    </row>
    <row r="4" spans="1:3" ht="18.75" customHeight="1" x14ac:dyDescent="0.3">
      <c r="A4" s="5"/>
      <c r="B4" s="614" t="s">
        <v>598</v>
      </c>
      <c r="C4" s="614"/>
    </row>
    <row r="5" spans="1:3" ht="19.5" customHeight="1" x14ac:dyDescent="0.3">
      <c r="A5" s="33"/>
      <c r="B5" s="612" t="s">
        <v>737</v>
      </c>
      <c r="C5" s="612"/>
    </row>
    <row r="6" spans="1:3" ht="19.5" customHeight="1" x14ac:dyDescent="0.3">
      <c r="A6" s="33"/>
      <c r="B6" s="330"/>
      <c r="C6" s="330"/>
    </row>
    <row r="7" spans="1:3" ht="40.5" customHeight="1" x14ac:dyDescent="0.25">
      <c r="A7" s="514" t="s">
        <v>625</v>
      </c>
      <c r="B7" s="514"/>
      <c r="C7" s="514"/>
    </row>
    <row r="8" spans="1:3" ht="15.75" customHeight="1" x14ac:dyDescent="0.25">
      <c r="A8" s="599" t="s">
        <v>600</v>
      </c>
      <c r="B8" s="599"/>
      <c r="C8" s="599"/>
    </row>
    <row r="9" spans="1:3" ht="18.75" x14ac:dyDescent="0.25">
      <c r="A9" s="2"/>
    </row>
    <row r="10" spans="1:3" ht="19.5" thickBot="1" x14ac:dyDescent="0.3">
      <c r="A10" s="5"/>
      <c r="C10" s="39" t="s">
        <v>86</v>
      </c>
    </row>
    <row r="11" spans="1:3" ht="18.75" x14ac:dyDescent="0.25">
      <c r="A11" s="4" t="s">
        <v>24</v>
      </c>
      <c r="B11" s="35" t="s">
        <v>87</v>
      </c>
      <c r="C11" s="35" t="s">
        <v>88</v>
      </c>
    </row>
    <row r="12" spans="1:3" ht="99" customHeight="1" x14ac:dyDescent="0.25">
      <c r="A12" s="11" t="s">
        <v>29</v>
      </c>
      <c r="B12" s="12" t="s">
        <v>89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90</v>
      </c>
      <c r="C14" s="31">
        <v>0</v>
      </c>
    </row>
    <row r="15" spans="1:3" ht="18.75" x14ac:dyDescent="0.25">
      <c r="A15" s="11"/>
      <c r="B15" s="12" t="s">
        <v>91</v>
      </c>
      <c r="C15" s="36">
        <v>0</v>
      </c>
    </row>
    <row r="16" spans="1:3" ht="93.75" x14ac:dyDescent="0.25">
      <c r="A16" s="11" t="s">
        <v>36</v>
      </c>
      <c r="B16" s="12" t="s">
        <v>92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90</v>
      </c>
      <c r="C18" s="36">
        <v>0</v>
      </c>
    </row>
    <row r="19" spans="1:3" ht="18.75" x14ac:dyDescent="0.25">
      <c r="A19" s="11"/>
      <c r="B19" s="12" t="s">
        <v>91</v>
      </c>
      <c r="C19" s="36">
        <v>0</v>
      </c>
    </row>
    <row r="20" spans="1:3" ht="56.25" x14ac:dyDescent="0.25">
      <c r="A20" s="11" t="s">
        <v>39</v>
      </c>
      <c r="B20" s="12" t="s">
        <v>93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90</v>
      </c>
      <c r="C22" s="31">
        <v>0</v>
      </c>
    </row>
    <row r="23" spans="1:3" ht="18.75" x14ac:dyDescent="0.25">
      <c r="A23" s="11"/>
      <c r="B23" s="12" t="s">
        <v>91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572</v>
      </c>
    </row>
    <row r="27" spans="1:3" ht="18.75" x14ac:dyDescent="0.25">
      <c r="A27" s="5" t="s">
        <v>15</v>
      </c>
    </row>
    <row r="28" spans="1:3" ht="18.75" x14ac:dyDescent="0.3">
      <c r="A28" s="93" t="s">
        <v>163</v>
      </c>
      <c r="B28" s="39"/>
      <c r="C28" s="92" t="s">
        <v>574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9" workbookViewId="0">
      <selection sqref="A1:D28"/>
    </sheetView>
  </sheetViews>
  <sheetFormatPr defaultRowHeight="15" x14ac:dyDescent="0.25"/>
  <cols>
    <col min="1" max="1" width="30.85546875" customWidth="1"/>
    <col min="2" max="2" width="51.140625" customWidth="1"/>
    <col min="3" max="3" width="27.28515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613" t="s">
        <v>599</v>
      </c>
      <c r="C1" s="613"/>
    </row>
    <row r="2" spans="1:8" ht="18.75" x14ac:dyDescent="0.3">
      <c r="B2" s="614" t="s">
        <v>703</v>
      </c>
      <c r="C2" s="614"/>
    </row>
    <row r="3" spans="1:8" ht="18.75" x14ac:dyDescent="0.3">
      <c r="B3" s="614" t="s">
        <v>147</v>
      </c>
      <c r="C3" s="614"/>
    </row>
    <row r="4" spans="1:8" ht="18.75" x14ac:dyDescent="0.3">
      <c r="B4" s="614" t="s">
        <v>598</v>
      </c>
      <c r="C4" s="614"/>
    </row>
    <row r="5" spans="1:8" ht="18.75" x14ac:dyDescent="0.3">
      <c r="B5" s="612" t="s">
        <v>738</v>
      </c>
      <c r="C5" s="612"/>
    </row>
    <row r="7" spans="1:8" ht="18.75" x14ac:dyDescent="0.3">
      <c r="A7" s="57"/>
      <c r="B7" s="59"/>
      <c r="C7" s="59"/>
      <c r="D7" s="64"/>
      <c r="E7" s="64"/>
      <c r="F7" s="617"/>
      <c r="G7" s="617"/>
      <c r="H7" s="617"/>
    </row>
    <row r="8" spans="1:8" ht="40.5" customHeight="1" x14ac:dyDescent="0.25">
      <c r="A8" s="514" t="s">
        <v>627</v>
      </c>
      <c r="B8" s="514"/>
      <c r="C8" s="514"/>
    </row>
    <row r="9" spans="1:8" ht="15.75" customHeight="1" x14ac:dyDescent="0.25">
      <c r="A9" s="599"/>
      <c r="B9" s="599"/>
      <c r="C9" s="599"/>
    </row>
    <row r="10" spans="1:8" ht="18.75" x14ac:dyDescent="0.25">
      <c r="A10" s="307"/>
    </row>
    <row r="11" spans="1:8" ht="19.5" thickBot="1" x14ac:dyDescent="0.3">
      <c r="A11" s="306"/>
      <c r="C11" s="39" t="s">
        <v>86</v>
      </c>
    </row>
    <row r="12" spans="1:8" ht="18.75" x14ac:dyDescent="0.25">
      <c r="A12" s="4" t="s">
        <v>24</v>
      </c>
      <c r="B12" s="35" t="s">
        <v>87</v>
      </c>
      <c r="C12" s="35" t="s">
        <v>88</v>
      </c>
    </row>
    <row r="13" spans="1:8" ht="99" customHeight="1" x14ac:dyDescent="0.25">
      <c r="A13" s="305" t="s">
        <v>29</v>
      </c>
      <c r="B13" s="12" t="s">
        <v>89</v>
      </c>
      <c r="C13" s="36">
        <v>0</v>
      </c>
    </row>
    <row r="14" spans="1:8" ht="18.75" x14ac:dyDescent="0.25">
      <c r="A14" s="305"/>
      <c r="B14" s="12" t="s">
        <v>28</v>
      </c>
      <c r="C14" s="36"/>
    </row>
    <row r="15" spans="1:8" ht="18.75" x14ac:dyDescent="0.25">
      <c r="A15" s="305"/>
      <c r="B15" s="12" t="s">
        <v>90</v>
      </c>
      <c r="C15" s="31">
        <v>0</v>
      </c>
    </row>
    <row r="16" spans="1:8" ht="18.75" x14ac:dyDescent="0.25">
      <c r="A16" s="305"/>
      <c r="B16" s="12" t="s">
        <v>91</v>
      </c>
      <c r="C16" s="36">
        <v>0</v>
      </c>
    </row>
    <row r="17" spans="1:4" ht="93.75" x14ac:dyDescent="0.25">
      <c r="A17" s="305" t="s">
        <v>36</v>
      </c>
      <c r="B17" s="12" t="s">
        <v>92</v>
      </c>
      <c r="C17" s="36">
        <v>0</v>
      </c>
    </row>
    <row r="18" spans="1:4" ht="18.75" x14ac:dyDescent="0.25">
      <c r="A18" s="305"/>
      <c r="B18" s="12" t="s">
        <v>28</v>
      </c>
      <c r="C18" s="36"/>
    </row>
    <row r="19" spans="1:4" ht="18.75" x14ac:dyDescent="0.25">
      <c r="A19" s="305"/>
      <c r="B19" s="12" t="s">
        <v>90</v>
      </c>
      <c r="C19" s="36">
        <v>0</v>
      </c>
    </row>
    <row r="20" spans="1:4" ht="18.75" x14ac:dyDescent="0.25">
      <c r="A20" s="305"/>
      <c r="B20" s="12" t="s">
        <v>91</v>
      </c>
      <c r="C20" s="36">
        <v>0</v>
      </c>
    </row>
    <row r="21" spans="1:4" ht="56.25" x14ac:dyDescent="0.25">
      <c r="A21" s="305" t="s">
        <v>39</v>
      </c>
      <c r="B21" s="12" t="s">
        <v>93</v>
      </c>
      <c r="C21" s="37">
        <v>0</v>
      </c>
    </row>
    <row r="22" spans="1:4" ht="18.75" x14ac:dyDescent="0.25">
      <c r="A22" s="305"/>
      <c r="B22" s="12" t="s">
        <v>28</v>
      </c>
      <c r="C22" s="36"/>
    </row>
    <row r="23" spans="1:4" ht="18.75" x14ac:dyDescent="0.25">
      <c r="A23" s="305"/>
      <c r="B23" s="12" t="s">
        <v>90</v>
      </c>
      <c r="C23" s="31">
        <v>0</v>
      </c>
    </row>
    <row r="24" spans="1:4" ht="18.75" x14ac:dyDescent="0.25">
      <c r="A24" s="305"/>
      <c r="B24" s="12" t="s">
        <v>91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615" t="s">
        <v>623</v>
      </c>
      <c r="B26" s="615"/>
      <c r="C26" s="312"/>
    </row>
    <row r="27" spans="1:4" ht="15.75" x14ac:dyDescent="0.25">
      <c r="A27" s="615" t="s">
        <v>573</v>
      </c>
      <c r="B27" s="615"/>
      <c r="C27" s="312"/>
    </row>
    <row r="28" spans="1:4" ht="15" customHeight="1" x14ac:dyDescent="0.25">
      <c r="A28" s="615" t="s">
        <v>0</v>
      </c>
      <c r="B28" s="615"/>
      <c r="C28" s="616" t="s">
        <v>622</v>
      </c>
      <c r="D28" s="616"/>
    </row>
  </sheetData>
  <mergeCells count="12">
    <mergeCell ref="F7:H7"/>
    <mergeCell ref="B1:C1"/>
    <mergeCell ref="B2:C2"/>
    <mergeCell ref="B3:C3"/>
    <mergeCell ref="B4:C4"/>
    <mergeCell ref="B5:C5"/>
    <mergeCell ref="A9:C9"/>
    <mergeCell ref="A28:B28"/>
    <mergeCell ref="C28:D28"/>
    <mergeCell ref="A8:C8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623"/>
      <c r="B1" s="623"/>
      <c r="C1" s="623"/>
      <c r="D1" s="623"/>
      <c r="E1" s="623"/>
      <c r="F1" s="623"/>
      <c r="G1" s="623"/>
      <c r="H1" s="623"/>
    </row>
    <row r="2" spans="1:8" ht="18.75" x14ac:dyDescent="0.25">
      <c r="A2" s="282"/>
      <c r="B2" s="282"/>
      <c r="C2" s="282"/>
      <c r="D2" s="561" t="s">
        <v>682</v>
      </c>
      <c r="E2" s="561"/>
      <c r="F2" s="561"/>
      <c r="G2" s="561"/>
      <c r="H2" s="561"/>
    </row>
    <row r="3" spans="1:8" ht="18.75" x14ac:dyDescent="0.3">
      <c r="A3" s="614" t="s">
        <v>705</v>
      </c>
      <c r="B3" s="614"/>
      <c r="C3" s="614"/>
      <c r="D3" s="614"/>
      <c r="E3" s="614"/>
      <c r="F3" s="614"/>
      <c r="G3" s="614"/>
      <c r="H3" s="614"/>
    </row>
    <row r="4" spans="1:8" ht="18.75" x14ac:dyDescent="0.25">
      <c r="A4" s="561" t="s">
        <v>166</v>
      </c>
      <c r="B4" s="561"/>
      <c r="C4" s="561"/>
      <c r="D4" s="561"/>
      <c r="E4" s="561"/>
      <c r="F4" s="561"/>
      <c r="G4" s="561"/>
      <c r="H4" s="561"/>
    </row>
    <row r="5" spans="1:8" ht="18.75" x14ac:dyDescent="0.25">
      <c r="A5" s="561" t="s">
        <v>167</v>
      </c>
      <c r="B5" s="561"/>
      <c r="C5" s="561"/>
      <c r="D5" s="561"/>
      <c r="E5" s="561"/>
      <c r="F5" s="561"/>
      <c r="G5" s="561"/>
      <c r="H5" s="561"/>
    </row>
    <row r="6" spans="1:8" ht="18.75" x14ac:dyDescent="0.25">
      <c r="A6" s="323"/>
      <c r="B6" s="323"/>
      <c r="C6" s="323"/>
      <c r="D6" s="561" t="s">
        <v>739</v>
      </c>
      <c r="E6" s="561"/>
      <c r="F6" s="561"/>
      <c r="G6" s="561"/>
      <c r="H6" s="561"/>
    </row>
    <row r="7" spans="1:8" ht="18.75" x14ac:dyDescent="0.3">
      <c r="A7" s="57"/>
      <c r="B7" s="59"/>
      <c r="C7" s="59"/>
      <c r="D7" s="64"/>
      <c r="E7" s="64"/>
      <c r="F7" s="617"/>
      <c r="G7" s="617"/>
      <c r="H7" s="617"/>
    </row>
    <row r="8" spans="1:8" ht="45" customHeight="1" x14ac:dyDescent="0.25">
      <c r="A8" s="514" t="s">
        <v>626</v>
      </c>
      <c r="B8" s="514"/>
      <c r="C8" s="514"/>
      <c r="D8" s="514"/>
      <c r="E8" s="514"/>
      <c r="F8" s="514"/>
      <c r="G8" s="514"/>
      <c r="H8" s="514"/>
    </row>
    <row r="9" spans="1:8" ht="18.75" x14ac:dyDescent="0.25">
      <c r="A9" s="599"/>
      <c r="B9" s="599"/>
      <c r="C9" s="599"/>
      <c r="D9" s="599"/>
      <c r="E9" s="599"/>
      <c r="F9" s="599"/>
      <c r="G9" s="599"/>
      <c r="H9" s="599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94</v>
      </c>
      <c r="B11" s="618" t="s">
        <v>601</v>
      </c>
      <c r="C11" s="618"/>
      <c r="D11" s="618"/>
      <c r="E11" s="618"/>
      <c r="F11" s="618"/>
      <c r="G11" s="618"/>
      <c r="H11" s="618"/>
    </row>
    <row r="12" spans="1:8" ht="44.25" customHeight="1" thickBot="1" x14ac:dyDescent="0.3">
      <c r="A12" s="620" t="s">
        <v>24</v>
      </c>
      <c r="B12" s="97" t="s">
        <v>95</v>
      </c>
      <c r="C12" s="97" t="s">
        <v>97</v>
      </c>
      <c r="D12" s="97" t="s">
        <v>99</v>
      </c>
      <c r="E12" s="620" t="s">
        <v>101</v>
      </c>
      <c r="F12" s="620"/>
      <c r="G12" s="620"/>
      <c r="H12" s="620"/>
    </row>
    <row r="13" spans="1:8" ht="48.75" customHeight="1" thickBot="1" x14ac:dyDescent="0.3">
      <c r="A13" s="620"/>
      <c r="B13" s="97" t="s">
        <v>96</v>
      </c>
      <c r="C13" s="97" t="s">
        <v>98</v>
      </c>
      <c r="D13" s="97" t="s">
        <v>100</v>
      </c>
      <c r="E13" s="620"/>
      <c r="F13" s="620"/>
      <c r="G13" s="620"/>
      <c r="H13" s="620"/>
    </row>
    <row r="14" spans="1:8" ht="187.5" customHeight="1" thickBot="1" x14ac:dyDescent="0.3">
      <c r="A14" s="620"/>
      <c r="B14" s="98"/>
      <c r="C14" s="98"/>
      <c r="D14" s="622" t="s">
        <v>588</v>
      </c>
      <c r="E14" s="97" t="s">
        <v>102</v>
      </c>
      <c r="F14" s="622" t="s">
        <v>104</v>
      </c>
      <c r="G14" s="622" t="s">
        <v>105</v>
      </c>
      <c r="H14" s="622" t="s">
        <v>106</v>
      </c>
    </row>
    <row r="15" spans="1:8" ht="75.75" thickBot="1" x14ac:dyDescent="0.3">
      <c r="A15" s="620"/>
      <c r="B15" s="98"/>
      <c r="C15" s="98"/>
      <c r="D15" s="622"/>
      <c r="E15" s="97" t="s">
        <v>103</v>
      </c>
      <c r="F15" s="622"/>
      <c r="G15" s="622"/>
      <c r="H15" s="622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107</v>
      </c>
      <c r="B18" s="101" t="s">
        <v>107</v>
      </c>
      <c r="C18" s="101" t="s">
        <v>107</v>
      </c>
      <c r="D18" s="101" t="s">
        <v>107</v>
      </c>
      <c r="E18" s="101" t="s">
        <v>107</v>
      </c>
      <c r="F18" s="101" t="s">
        <v>107</v>
      </c>
      <c r="G18" s="101" t="s">
        <v>107</v>
      </c>
      <c r="H18" s="101" t="s">
        <v>107</v>
      </c>
    </row>
    <row r="19" spans="1:8" ht="89.25" customHeight="1" thickBot="1" x14ac:dyDescent="0.3">
      <c r="A19" s="619" t="s">
        <v>624</v>
      </c>
      <c r="B19" s="619"/>
      <c r="C19" s="619"/>
      <c r="D19" s="619"/>
      <c r="E19" s="619"/>
      <c r="F19" s="619"/>
      <c r="G19" s="619"/>
      <c r="H19" s="619"/>
    </row>
    <row r="20" spans="1:8" ht="75.75" thickBot="1" x14ac:dyDescent="0.3">
      <c r="A20" s="96" t="s">
        <v>108</v>
      </c>
      <c r="B20" s="620" t="s">
        <v>110</v>
      </c>
      <c r="C20" s="620"/>
      <c r="D20" s="620"/>
      <c r="E20" s="620"/>
      <c r="F20" s="620"/>
      <c r="G20" s="620"/>
      <c r="H20" s="620"/>
    </row>
    <row r="21" spans="1:8" ht="112.5" customHeight="1" thickBot="1" x14ac:dyDescent="0.3">
      <c r="A21" s="96" t="s">
        <v>109</v>
      </c>
      <c r="B21" s="620" t="s">
        <v>588</v>
      </c>
      <c r="C21" s="620"/>
      <c r="D21" s="620"/>
      <c r="E21" s="620"/>
      <c r="F21" s="620"/>
      <c r="G21" s="620"/>
      <c r="H21" s="620"/>
    </row>
    <row r="22" spans="1:8" ht="154.5" customHeight="1" thickBot="1" x14ac:dyDescent="0.3">
      <c r="A22" s="97" t="s">
        <v>111</v>
      </c>
      <c r="B22" s="620">
        <v>0</v>
      </c>
      <c r="C22" s="620"/>
      <c r="D22" s="620"/>
      <c r="E22" s="620"/>
      <c r="F22" s="620"/>
      <c r="G22" s="620"/>
      <c r="H22" s="620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572</v>
      </c>
    </row>
    <row r="26" spans="1:8" ht="18.75" x14ac:dyDescent="0.25">
      <c r="A26" s="5" t="s">
        <v>15</v>
      </c>
    </row>
    <row r="27" spans="1:8" ht="18.75" x14ac:dyDescent="0.3">
      <c r="A27" s="5" t="s">
        <v>112</v>
      </c>
      <c r="G27" s="621" t="s">
        <v>574</v>
      </c>
      <c r="H27" s="621"/>
    </row>
  </sheetData>
  <mergeCells count="21">
    <mergeCell ref="A1:H1"/>
    <mergeCell ref="A3:H3"/>
    <mergeCell ref="A4:H4"/>
    <mergeCell ref="A5:H5"/>
    <mergeCell ref="D2:H2"/>
    <mergeCell ref="A12:A15"/>
    <mergeCell ref="E12:H13"/>
    <mergeCell ref="D14:D15"/>
    <mergeCell ref="F14:F15"/>
    <mergeCell ref="G14:G15"/>
    <mergeCell ref="H14:H15"/>
    <mergeCell ref="A19:H19"/>
    <mergeCell ref="B20:H20"/>
    <mergeCell ref="B21:H21"/>
    <mergeCell ref="B22:H22"/>
    <mergeCell ref="G27:H27"/>
    <mergeCell ref="D6:H6"/>
    <mergeCell ref="F7:H7"/>
    <mergeCell ref="B11:H11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topLeftCell="A21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623"/>
      <c r="B1" s="623"/>
      <c r="C1" s="623"/>
      <c r="D1" s="623"/>
      <c r="E1" s="623"/>
      <c r="F1" s="623"/>
      <c r="G1" s="623"/>
      <c r="H1" s="623"/>
    </row>
    <row r="2" spans="1:8" ht="18.75" x14ac:dyDescent="0.25">
      <c r="A2" s="310"/>
      <c r="B2" s="310"/>
      <c r="C2" s="310"/>
      <c r="D2" s="306" t="s">
        <v>683</v>
      </c>
      <c r="E2" s="306"/>
      <c r="F2" s="306"/>
      <c r="G2" s="306"/>
      <c r="H2" s="306"/>
    </row>
    <row r="3" spans="1:8" ht="18.75" x14ac:dyDescent="0.25">
      <c r="A3" s="310"/>
      <c r="B3" s="310"/>
      <c r="C3" s="310"/>
      <c r="D3" s="306" t="s">
        <v>704</v>
      </c>
      <c r="E3" s="306"/>
      <c r="F3" s="306"/>
      <c r="G3" s="306"/>
      <c r="H3" s="306"/>
    </row>
    <row r="4" spans="1:8" ht="18.75" x14ac:dyDescent="0.25">
      <c r="A4" s="310"/>
      <c r="B4" s="310"/>
      <c r="C4" s="310"/>
      <c r="D4" s="306" t="s">
        <v>15</v>
      </c>
      <c r="E4" s="306"/>
      <c r="F4" s="306"/>
      <c r="G4" s="306"/>
      <c r="H4" s="306"/>
    </row>
    <row r="5" spans="1:8" ht="18.75" x14ac:dyDescent="0.25">
      <c r="A5" s="310"/>
      <c r="B5" s="310"/>
      <c r="C5" s="310"/>
      <c r="D5" s="306" t="s">
        <v>0</v>
      </c>
      <c r="E5" s="306"/>
      <c r="F5" s="306"/>
      <c r="G5" s="306"/>
      <c r="H5" s="306"/>
    </row>
    <row r="6" spans="1:8" ht="24.75" customHeight="1" x14ac:dyDescent="0.3">
      <c r="D6" s="614" t="s">
        <v>732</v>
      </c>
      <c r="E6" s="614"/>
      <c r="F6" s="614"/>
      <c r="G6" s="614"/>
    </row>
    <row r="7" spans="1:8" ht="15" customHeight="1" x14ac:dyDescent="0.25"/>
    <row r="8" spans="1:8" ht="24" customHeight="1" x14ac:dyDescent="0.25"/>
    <row r="9" spans="1:8" ht="45" customHeight="1" x14ac:dyDescent="0.25">
      <c r="A9" s="514" t="s">
        <v>628</v>
      </c>
      <c r="B9" s="514"/>
      <c r="C9" s="514"/>
      <c r="D9" s="514"/>
      <c r="E9" s="514"/>
      <c r="F9" s="514"/>
      <c r="G9" s="514"/>
      <c r="H9" s="514"/>
    </row>
    <row r="10" spans="1:8" ht="18.75" hidden="1" x14ac:dyDescent="0.25">
      <c r="A10" s="599"/>
      <c r="B10" s="599"/>
      <c r="C10" s="599"/>
      <c r="D10" s="599"/>
      <c r="E10" s="599"/>
      <c r="F10" s="599"/>
      <c r="G10" s="599"/>
      <c r="H10" s="599"/>
    </row>
    <row r="11" spans="1:8" ht="19.5" thickBot="1" x14ac:dyDescent="0.3">
      <c r="A11" s="307"/>
      <c r="B11" s="307"/>
      <c r="C11" s="307"/>
      <c r="D11" s="307"/>
      <c r="E11" s="307"/>
      <c r="F11" s="307"/>
      <c r="G11" s="307"/>
      <c r="H11" s="307"/>
    </row>
    <row r="12" spans="1:8" ht="135.75" customHeight="1" thickBot="1" x14ac:dyDescent="0.3">
      <c r="A12" s="95" t="s">
        <v>94</v>
      </c>
      <c r="B12" s="618" t="s">
        <v>601</v>
      </c>
      <c r="C12" s="618"/>
      <c r="D12" s="618"/>
      <c r="E12" s="618"/>
      <c r="F12" s="618"/>
      <c r="G12" s="618"/>
      <c r="H12" s="618"/>
    </row>
    <row r="13" spans="1:8" ht="44.25" customHeight="1" thickBot="1" x14ac:dyDescent="0.3">
      <c r="A13" s="620" t="s">
        <v>24</v>
      </c>
      <c r="B13" s="309" t="s">
        <v>95</v>
      </c>
      <c r="C13" s="309" t="s">
        <v>97</v>
      </c>
      <c r="D13" s="309" t="s">
        <v>99</v>
      </c>
      <c r="E13" s="620" t="s">
        <v>101</v>
      </c>
      <c r="F13" s="620"/>
      <c r="G13" s="620"/>
      <c r="H13" s="620"/>
    </row>
    <row r="14" spans="1:8" ht="48.75" customHeight="1" thickBot="1" x14ac:dyDescent="0.3">
      <c r="A14" s="620"/>
      <c r="B14" s="309" t="s">
        <v>96</v>
      </c>
      <c r="C14" s="309" t="s">
        <v>98</v>
      </c>
      <c r="D14" s="309" t="s">
        <v>100</v>
      </c>
      <c r="E14" s="620"/>
      <c r="F14" s="620"/>
      <c r="G14" s="620"/>
      <c r="H14" s="620"/>
    </row>
    <row r="15" spans="1:8" ht="187.5" customHeight="1" thickBot="1" x14ac:dyDescent="0.3">
      <c r="A15" s="620"/>
      <c r="B15" s="98"/>
      <c r="C15" s="98"/>
      <c r="D15" s="622" t="s">
        <v>588</v>
      </c>
      <c r="E15" s="309" t="s">
        <v>102</v>
      </c>
      <c r="F15" s="622" t="s">
        <v>104</v>
      </c>
      <c r="G15" s="622" t="s">
        <v>105</v>
      </c>
      <c r="H15" s="622" t="s">
        <v>106</v>
      </c>
    </row>
    <row r="16" spans="1:8" ht="75.75" thickBot="1" x14ac:dyDescent="0.3">
      <c r="A16" s="620"/>
      <c r="B16" s="98"/>
      <c r="C16" s="98"/>
      <c r="D16" s="622"/>
      <c r="E16" s="309" t="s">
        <v>103</v>
      </c>
      <c r="F16" s="622"/>
      <c r="G16" s="622"/>
      <c r="H16" s="622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107</v>
      </c>
      <c r="B19" s="101" t="s">
        <v>107</v>
      </c>
      <c r="C19" s="101" t="s">
        <v>107</v>
      </c>
      <c r="D19" s="101" t="s">
        <v>107</v>
      </c>
      <c r="E19" s="101" t="s">
        <v>107</v>
      </c>
      <c r="F19" s="101" t="s">
        <v>107</v>
      </c>
      <c r="G19" s="101" t="s">
        <v>107</v>
      </c>
      <c r="H19" s="101" t="s">
        <v>107</v>
      </c>
    </row>
    <row r="20" spans="1:8" ht="89.25" customHeight="1" thickBot="1" x14ac:dyDescent="0.3">
      <c r="A20" s="619" t="s">
        <v>624</v>
      </c>
      <c r="B20" s="619"/>
      <c r="C20" s="619"/>
      <c r="D20" s="619"/>
      <c r="E20" s="619"/>
      <c r="F20" s="619"/>
      <c r="G20" s="619"/>
      <c r="H20" s="619"/>
    </row>
    <row r="21" spans="1:8" ht="75.75" thickBot="1" x14ac:dyDescent="0.3">
      <c r="A21" s="308" t="s">
        <v>108</v>
      </c>
      <c r="B21" s="620" t="s">
        <v>110</v>
      </c>
      <c r="C21" s="620"/>
      <c r="D21" s="620"/>
      <c r="E21" s="620"/>
      <c r="F21" s="620"/>
      <c r="G21" s="620"/>
      <c r="H21" s="620"/>
    </row>
    <row r="22" spans="1:8" ht="112.5" customHeight="1" thickBot="1" x14ac:dyDescent="0.3">
      <c r="A22" s="308" t="s">
        <v>109</v>
      </c>
      <c r="B22" s="620" t="s">
        <v>588</v>
      </c>
      <c r="C22" s="620"/>
      <c r="D22" s="620"/>
      <c r="E22" s="620"/>
      <c r="F22" s="620"/>
      <c r="G22" s="620"/>
      <c r="H22" s="620"/>
    </row>
    <row r="23" spans="1:8" ht="154.5" customHeight="1" thickBot="1" x14ac:dyDescent="0.3">
      <c r="A23" s="309" t="s">
        <v>111</v>
      </c>
      <c r="B23" s="620">
        <v>0</v>
      </c>
      <c r="C23" s="620"/>
      <c r="D23" s="620"/>
      <c r="E23" s="620"/>
      <c r="F23" s="620"/>
      <c r="G23" s="620"/>
      <c r="H23" s="620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624" t="s">
        <v>623</v>
      </c>
      <c r="B25" s="624"/>
      <c r="C25" s="234"/>
      <c r="D25" s="234"/>
      <c r="E25" s="234"/>
      <c r="F25" s="234"/>
      <c r="G25" s="234"/>
      <c r="H25" s="234"/>
    </row>
    <row r="26" spans="1:8" ht="18.75" x14ac:dyDescent="0.3">
      <c r="A26" s="624" t="s">
        <v>573</v>
      </c>
      <c r="B26" s="624"/>
      <c r="C26" s="234"/>
      <c r="D26" s="234"/>
      <c r="E26" s="234"/>
      <c r="F26" s="234"/>
      <c r="G26" s="234"/>
      <c r="H26" s="234"/>
    </row>
    <row r="27" spans="1:8" ht="15" customHeight="1" x14ac:dyDescent="0.3">
      <c r="A27" s="624" t="s">
        <v>0</v>
      </c>
      <c r="B27" s="624"/>
      <c r="C27" s="614"/>
      <c r="D27" s="614"/>
      <c r="E27" s="234"/>
      <c r="F27" s="234"/>
      <c r="G27" s="543" t="s">
        <v>574</v>
      </c>
      <c r="H27" s="543"/>
    </row>
    <row r="28" spans="1:8" ht="18.75" x14ac:dyDescent="0.3">
      <c r="A28" s="306"/>
      <c r="B28" s="311"/>
      <c r="C28" s="311"/>
      <c r="D28" s="311"/>
    </row>
    <row r="29" spans="1:8" ht="18.75" x14ac:dyDescent="0.3">
      <c r="A29" s="306"/>
      <c r="G29" s="621"/>
      <c r="H29" s="621"/>
    </row>
  </sheetData>
  <mergeCells count="21"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238">
        <v>992</v>
      </c>
      <c r="B1" s="236"/>
      <c r="C1" s="50" t="s">
        <v>6</v>
      </c>
    </row>
    <row r="2" spans="1:3" s="66" customFormat="1" ht="90.75" customHeight="1" x14ac:dyDescent="0.25">
      <c r="A2" s="235">
        <v>992</v>
      </c>
      <c r="B2" s="236" t="s">
        <v>407</v>
      </c>
      <c r="C2" s="241" t="s">
        <v>420</v>
      </c>
    </row>
    <row r="3" spans="1:3" s="66" customFormat="1" ht="54.75" customHeight="1" x14ac:dyDescent="0.25">
      <c r="A3" s="235">
        <v>992</v>
      </c>
      <c r="B3" s="236" t="s">
        <v>408</v>
      </c>
      <c r="C3" s="241" t="s">
        <v>421</v>
      </c>
    </row>
    <row r="4" spans="1:3" ht="107.25" customHeight="1" x14ac:dyDescent="0.25">
      <c r="A4" s="508">
        <v>992</v>
      </c>
      <c r="B4" s="511" t="s">
        <v>409</v>
      </c>
      <c r="C4" s="520" t="s">
        <v>422</v>
      </c>
    </row>
    <row r="5" spans="1:3" ht="15" hidden="1" customHeight="1" x14ac:dyDescent="0.25">
      <c r="A5" s="510">
        <v>992</v>
      </c>
      <c r="B5" s="513" t="s">
        <v>407</v>
      </c>
      <c r="C5" s="520"/>
    </row>
    <row r="6" spans="1:3" ht="84" hidden="1" customHeight="1" x14ac:dyDescent="0.25">
      <c r="A6" s="508">
        <v>992</v>
      </c>
      <c r="B6" s="511" t="s">
        <v>407</v>
      </c>
      <c r="C6" s="524" t="s">
        <v>8</v>
      </c>
    </row>
    <row r="7" spans="1:3" ht="15" hidden="1" customHeight="1" x14ac:dyDescent="0.25">
      <c r="A7" s="510">
        <v>992</v>
      </c>
      <c r="B7" s="513" t="s">
        <v>407</v>
      </c>
      <c r="C7" s="524"/>
    </row>
    <row r="8" spans="1:3" ht="64.5" hidden="1" customHeight="1" x14ac:dyDescent="0.25">
      <c r="A8" s="508">
        <v>992</v>
      </c>
      <c r="B8" s="511" t="s">
        <v>407</v>
      </c>
      <c r="C8" s="524" t="s">
        <v>10</v>
      </c>
    </row>
    <row r="9" spans="1:3" ht="15" hidden="1" customHeight="1" x14ac:dyDescent="0.25">
      <c r="A9" s="510">
        <v>992</v>
      </c>
      <c r="B9" s="513" t="s">
        <v>407</v>
      </c>
      <c r="C9" s="524"/>
    </row>
    <row r="10" spans="1:3" ht="60" hidden="1" customHeight="1" x14ac:dyDescent="0.25">
      <c r="A10" s="508">
        <v>992</v>
      </c>
      <c r="B10" s="511" t="s">
        <v>407</v>
      </c>
      <c r="C10" s="524" t="s">
        <v>12</v>
      </c>
    </row>
    <row r="11" spans="1:3" ht="15" hidden="1" customHeight="1" x14ac:dyDescent="0.25">
      <c r="A11" s="510">
        <v>992</v>
      </c>
      <c r="B11" s="513" t="s">
        <v>407</v>
      </c>
      <c r="C11" s="524"/>
    </row>
    <row r="12" spans="1:3" ht="409.5" hidden="1" customHeight="1" x14ac:dyDescent="0.25">
      <c r="A12" s="508">
        <v>992</v>
      </c>
      <c r="B12" s="511" t="s">
        <v>407</v>
      </c>
      <c r="C12" s="524" t="s">
        <v>14</v>
      </c>
    </row>
    <row r="13" spans="1:3" ht="15" hidden="1" customHeight="1" x14ac:dyDescent="0.25">
      <c r="A13" s="510">
        <v>992</v>
      </c>
      <c r="B13" s="513" t="s">
        <v>407</v>
      </c>
      <c r="C13" s="524"/>
    </row>
    <row r="14" spans="1:3" ht="43.5" customHeight="1" x14ac:dyDescent="0.25">
      <c r="A14" s="508">
        <v>992</v>
      </c>
      <c r="B14" s="511" t="s">
        <v>410</v>
      </c>
      <c r="C14" s="520" t="s">
        <v>416</v>
      </c>
    </row>
    <row r="15" spans="1:3" ht="34.5" customHeight="1" x14ac:dyDescent="0.25">
      <c r="A15" s="509">
        <v>992</v>
      </c>
      <c r="B15" s="512" t="s">
        <v>407</v>
      </c>
      <c r="C15" s="520"/>
    </row>
    <row r="16" spans="1:3" ht="409.5" hidden="1" customHeight="1" x14ac:dyDescent="0.25">
      <c r="A16" s="510">
        <v>992</v>
      </c>
      <c r="B16" s="513" t="s">
        <v>407</v>
      </c>
      <c r="C16" s="520"/>
    </row>
    <row r="17" spans="1:3" ht="26.25" customHeight="1" x14ac:dyDescent="0.25">
      <c r="A17" s="508">
        <v>992</v>
      </c>
      <c r="B17" s="511" t="s">
        <v>411</v>
      </c>
      <c r="C17" s="520" t="s">
        <v>417</v>
      </c>
    </row>
    <row r="18" spans="1:3" ht="43.5" customHeight="1" x14ac:dyDescent="0.25">
      <c r="A18" s="510">
        <v>992</v>
      </c>
      <c r="B18" s="513" t="s">
        <v>407</v>
      </c>
      <c r="C18" s="524"/>
    </row>
    <row r="19" spans="1:3" ht="78" customHeight="1" x14ac:dyDescent="0.25">
      <c r="A19" s="508">
        <v>992</v>
      </c>
      <c r="B19" s="511" t="s">
        <v>412</v>
      </c>
      <c r="C19" s="520" t="s">
        <v>418</v>
      </c>
    </row>
    <row r="20" spans="1:3" ht="3.75" customHeight="1" x14ac:dyDescent="0.25">
      <c r="A20" s="510">
        <v>992</v>
      </c>
      <c r="B20" s="513" t="s">
        <v>407</v>
      </c>
      <c r="C20" s="524"/>
    </row>
    <row r="21" spans="1:3" ht="45.75" customHeight="1" x14ac:dyDescent="0.25">
      <c r="A21" s="508">
        <v>992</v>
      </c>
      <c r="B21" s="511" t="s">
        <v>413</v>
      </c>
      <c r="C21" s="520" t="s">
        <v>419</v>
      </c>
    </row>
    <row r="22" spans="1:3" ht="85.5" customHeight="1" x14ac:dyDescent="0.25">
      <c r="A22" s="510">
        <v>992</v>
      </c>
      <c r="B22" s="513" t="s">
        <v>407</v>
      </c>
      <c r="C22" s="520"/>
    </row>
    <row r="23" spans="1:3" ht="90.75" customHeight="1" x14ac:dyDescent="0.25">
      <c r="A23" s="235">
        <v>992</v>
      </c>
      <c r="B23" s="236" t="s">
        <v>414</v>
      </c>
      <c r="C23" s="237" t="s">
        <v>415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topLeftCell="A22" workbookViewId="0">
      <selection sqref="A1:C29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174"/>
      <c r="C1" s="304" t="s">
        <v>612</v>
      </c>
    </row>
    <row r="2" spans="1:3" ht="18.75" x14ac:dyDescent="0.25">
      <c r="A2" s="5"/>
      <c r="B2" s="174"/>
      <c r="C2" s="304" t="s">
        <v>695</v>
      </c>
    </row>
    <row r="3" spans="1:3" ht="18.75" x14ac:dyDescent="0.25">
      <c r="A3" s="5"/>
      <c r="B3" s="174"/>
      <c r="C3" s="304" t="s">
        <v>573</v>
      </c>
    </row>
    <row r="4" spans="1:3" ht="18.75" x14ac:dyDescent="0.25">
      <c r="A4" s="5"/>
      <c r="B4" s="174"/>
      <c r="C4" s="304" t="s">
        <v>0</v>
      </c>
    </row>
    <row r="5" spans="1:3" ht="18.75" x14ac:dyDescent="0.3">
      <c r="A5" s="40"/>
      <c r="B5" s="64"/>
      <c r="C5" s="64" t="s">
        <v>732</v>
      </c>
    </row>
    <row r="6" spans="1:3" ht="18.75" x14ac:dyDescent="0.25">
      <c r="A6" s="514" t="s">
        <v>150</v>
      </c>
      <c r="B6" s="514"/>
      <c r="C6" s="514"/>
    </row>
    <row r="7" spans="1:3" ht="62.25" customHeight="1" x14ac:dyDescent="0.25">
      <c r="A7" s="514" t="s">
        <v>613</v>
      </c>
      <c r="B7" s="514"/>
      <c r="C7" s="514"/>
    </row>
    <row r="8" spans="1:3" ht="19.5" thickBot="1" x14ac:dyDescent="0.3">
      <c r="A8" s="535"/>
      <c r="B8" s="535"/>
      <c r="C8" s="535"/>
    </row>
    <row r="9" spans="1:3" ht="15" customHeight="1" x14ac:dyDescent="0.25">
      <c r="A9" s="531" t="s">
        <v>1</v>
      </c>
      <c r="B9" s="532"/>
      <c r="C9" s="536" t="s">
        <v>151</v>
      </c>
    </row>
    <row r="10" spans="1:3" ht="84" customHeight="1" thickBot="1" x14ac:dyDescent="0.3">
      <c r="A10" s="533"/>
      <c r="B10" s="534"/>
      <c r="C10" s="537"/>
    </row>
    <row r="11" spans="1:3" ht="132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152</v>
      </c>
    </row>
    <row r="13" spans="1:3" ht="282" hidden="1" thickBot="1" x14ac:dyDescent="0.3">
      <c r="A13" s="69">
        <v>816</v>
      </c>
      <c r="B13" s="71" t="s">
        <v>360</v>
      </c>
      <c r="C13" s="78" t="s">
        <v>429</v>
      </c>
    </row>
    <row r="14" spans="1:3" s="60" customFormat="1" ht="18.75" x14ac:dyDescent="0.25">
      <c r="A14" s="73"/>
      <c r="B14" s="525"/>
      <c r="C14" s="528" t="s">
        <v>153</v>
      </c>
    </row>
    <row r="15" spans="1:3" s="60" customFormat="1" ht="18.75" x14ac:dyDescent="0.25">
      <c r="A15" s="73"/>
      <c r="B15" s="526"/>
      <c r="C15" s="529"/>
    </row>
    <row r="16" spans="1:3" s="60" customFormat="1" ht="18.75" x14ac:dyDescent="0.25">
      <c r="A16" s="73">
        <v>821</v>
      </c>
      <c r="B16" s="526"/>
      <c r="C16" s="529"/>
    </row>
    <row r="17" spans="1:3" s="60" customFormat="1" ht="19.5" thickBot="1" x14ac:dyDescent="0.3">
      <c r="A17" s="41"/>
      <c r="B17" s="527"/>
      <c r="C17" s="530"/>
    </row>
    <row r="18" spans="1:3" ht="206.25" x14ac:dyDescent="0.25">
      <c r="A18" s="42">
        <v>821</v>
      </c>
      <c r="B18" s="79" t="s">
        <v>154</v>
      </c>
      <c r="C18" s="80" t="s">
        <v>155</v>
      </c>
    </row>
    <row r="19" spans="1:3" ht="150" x14ac:dyDescent="0.25">
      <c r="A19" s="77">
        <v>821</v>
      </c>
      <c r="B19" s="77" t="s">
        <v>156</v>
      </c>
      <c r="C19" s="74" t="s">
        <v>157</v>
      </c>
    </row>
    <row r="20" spans="1:3" ht="126" customHeight="1" x14ac:dyDescent="0.25">
      <c r="A20" s="301">
        <v>821</v>
      </c>
      <c r="B20" s="301" t="s">
        <v>614</v>
      </c>
      <c r="C20" s="74" t="s">
        <v>615</v>
      </c>
    </row>
    <row r="21" spans="1:3" ht="251.25" customHeight="1" x14ac:dyDescent="0.25">
      <c r="A21" s="301">
        <v>821</v>
      </c>
      <c r="B21" s="301" t="s">
        <v>616</v>
      </c>
      <c r="C21" s="74" t="s">
        <v>617</v>
      </c>
    </row>
    <row r="22" spans="1:3" ht="66" customHeight="1" x14ac:dyDescent="0.25">
      <c r="A22" s="302">
        <v>854</v>
      </c>
      <c r="B22" s="302"/>
      <c r="C22" s="257" t="s">
        <v>618</v>
      </c>
    </row>
    <row r="23" spans="1:3" ht="279" customHeight="1" x14ac:dyDescent="0.25">
      <c r="A23" s="102">
        <v>854</v>
      </c>
      <c r="B23" s="103" t="s">
        <v>619</v>
      </c>
      <c r="C23" s="74" t="s">
        <v>620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572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141</v>
      </c>
      <c r="C29" s="88" t="s">
        <v>574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4"/>
  <sheetViews>
    <sheetView zoomScale="98" zoomScaleNormal="98" workbookViewId="0">
      <selection sqref="A1:C44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52" t="s">
        <v>677</v>
      </c>
      <c r="C1" s="552"/>
    </row>
    <row r="2" spans="1:6" ht="18.75" x14ac:dyDescent="0.25">
      <c r="A2" s="5"/>
      <c r="B2" s="552" t="s">
        <v>696</v>
      </c>
      <c r="C2" s="552"/>
    </row>
    <row r="3" spans="1:6" ht="18.75" x14ac:dyDescent="0.25">
      <c r="A3" s="5"/>
      <c r="B3" s="552" t="s">
        <v>432</v>
      </c>
      <c r="C3" s="552"/>
    </row>
    <row r="4" spans="1:6" ht="18.75" x14ac:dyDescent="0.25">
      <c r="A4" s="5"/>
      <c r="B4" s="552" t="s">
        <v>433</v>
      </c>
      <c r="C4" s="552"/>
    </row>
    <row r="5" spans="1:6" ht="18.75" x14ac:dyDescent="0.25">
      <c r="A5" s="324"/>
      <c r="B5" s="470" t="s">
        <v>733</v>
      </c>
      <c r="C5" s="470"/>
    </row>
    <row r="6" spans="1:6" ht="10.5" customHeight="1" x14ac:dyDescent="0.25">
      <c r="A6" s="34"/>
      <c r="B6" s="34"/>
      <c r="C6" s="34"/>
    </row>
    <row r="7" spans="1:6" ht="21.75" customHeight="1" x14ac:dyDescent="0.25">
      <c r="A7" s="514" t="s">
        <v>434</v>
      </c>
      <c r="B7" s="514"/>
      <c r="C7" s="514"/>
      <c r="D7" s="13"/>
    </row>
    <row r="8" spans="1:6" ht="21" customHeight="1" x14ac:dyDescent="0.25">
      <c r="A8" s="514"/>
      <c r="B8" s="514"/>
      <c r="C8" s="514"/>
      <c r="D8" s="13"/>
    </row>
    <row r="9" spans="1:6" ht="23.25" customHeight="1" x14ac:dyDescent="0.3">
      <c r="B9" s="557" t="s">
        <v>165</v>
      </c>
      <c r="C9" s="557"/>
      <c r="D9" s="13"/>
      <c r="F9" s="94"/>
    </row>
    <row r="10" spans="1:6" ht="6.75" customHeight="1" x14ac:dyDescent="0.25">
      <c r="A10" s="558" t="s">
        <v>16</v>
      </c>
      <c r="B10" s="553" t="s">
        <v>17</v>
      </c>
      <c r="C10" s="555" t="s">
        <v>18</v>
      </c>
      <c r="D10" s="13"/>
    </row>
    <row r="11" spans="1:6" ht="14.25" customHeight="1" x14ac:dyDescent="0.25">
      <c r="A11" s="559"/>
      <c r="B11" s="554"/>
      <c r="C11" s="556"/>
      <c r="D11" s="13"/>
    </row>
    <row r="12" spans="1:6" ht="24.75" customHeight="1" thickBot="1" x14ac:dyDescent="0.3">
      <c r="A12" s="41" t="s">
        <v>395</v>
      </c>
      <c r="B12" s="14" t="s">
        <v>631</v>
      </c>
      <c r="C12" s="108">
        <f>C13+C14+C19+C18+C20+C21+C22+C23+C25</f>
        <v>5978.0999999999995</v>
      </c>
      <c r="D12" s="544"/>
    </row>
    <row r="13" spans="1:6" ht="26.25" customHeight="1" thickBot="1" x14ac:dyDescent="0.3">
      <c r="A13" s="69" t="s">
        <v>396</v>
      </c>
      <c r="B13" s="15" t="s">
        <v>19</v>
      </c>
      <c r="C13" s="68" t="s">
        <v>435</v>
      </c>
      <c r="D13" s="544"/>
    </row>
    <row r="14" spans="1:6" ht="42.75" customHeight="1" x14ac:dyDescent="0.25">
      <c r="A14" s="42" t="s">
        <v>397</v>
      </c>
      <c r="B14" s="545" t="s">
        <v>164</v>
      </c>
      <c r="C14" s="549" t="s">
        <v>753</v>
      </c>
      <c r="D14" s="544"/>
    </row>
    <row r="15" spans="1:6" ht="41.25" customHeight="1" x14ac:dyDescent="0.25">
      <c r="A15" s="42" t="s">
        <v>398</v>
      </c>
      <c r="B15" s="546"/>
      <c r="C15" s="550"/>
      <c r="D15" s="13"/>
    </row>
    <row r="16" spans="1:6" ht="27" customHeight="1" x14ac:dyDescent="0.25">
      <c r="A16" s="42" t="s">
        <v>399</v>
      </c>
      <c r="B16" s="546"/>
      <c r="C16" s="550"/>
      <c r="D16" s="13"/>
    </row>
    <row r="17" spans="1:12" ht="27" customHeight="1" thickBot="1" x14ac:dyDescent="0.3">
      <c r="A17" s="69" t="s">
        <v>400</v>
      </c>
      <c r="B17" s="547"/>
      <c r="C17" s="551"/>
      <c r="D17" s="13"/>
    </row>
    <row r="18" spans="1:12" ht="27" customHeight="1" thickBot="1" x14ac:dyDescent="0.3">
      <c r="A18" s="69" t="s">
        <v>748</v>
      </c>
      <c r="B18" s="16" t="s">
        <v>749</v>
      </c>
      <c r="C18" s="68" t="s">
        <v>750</v>
      </c>
      <c r="D18" s="13"/>
    </row>
    <row r="19" spans="1:12" ht="59.25" customHeight="1" thickBot="1" x14ac:dyDescent="0.3">
      <c r="A19" s="69" t="s">
        <v>401</v>
      </c>
      <c r="B19" s="16" t="s">
        <v>113</v>
      </c>
      <c r="C19" s="68" t="s">
        <v>437</v>
      </c>
      <c r="D19" s="13"/>
    </row>
    <row r="20" spans="1:12" ht="24.75" customHeight="1" thickBot="1" x14ac:dyDescent="0.3">
      <c r="A20" s="69" t="s">
        <v>402</v>
      </c>
      <c r="B20" s="16" t="s">
        <v>20</v>
      </c>
      <c r="C20" s="68" t="s">
        <v>754</v>
      </c>
      <c r="D20" s="13"/>
    </row>
    <row r="21" spans="1:12" ht="99" customHeight="1" thickBot="1" x14ac:dyDescent="0.3">
      <c r="A21" s="69" t="s">
        <v>368</v>
      </c>
      <c r="B21" s="106" t="s">
        <v>114</v>
      </c>
      <c r="C21" s="68" t="s">
        <v>436</v>
      </c>
      <c r="D21" s="13"/>
    </row>
    <row r="22" spans="1:12" ht="43.5" customHeight="1" thickBot="1" x14ac:dyDescent="0.3">
      <c r="A22" s="69" t="s">
        <v>740</v>
      </c>
      <c r="B22" s="496" t="s">
        <v>745</v>
      </c>
      <c r="C22" s="68" t="s">
        <v>752</v>
      </c>
      <c r="D22" s="13"/>
    </row>
    <row r="23" spans="1:12" ht="43.5" customHeight="1" x14ac:dyDescent="0.25">
      <c r="A23" s="254" t="s">
        <v>741</v>
      </c>
      <c r="B23" s="538" t="s">
        <v>743</v>
      </c>
      <c r="C23" s="540" t="s">
        <v>751</v>
      </c>
      <c r="D23" s="13"/>
    </row>
    <row r="24" spans="1:12" ht="120.75" customHeight="1" thickBot="1" x14ac:dyDescent="0.3">
      <c r="A24" s="254" t="s">
        <v>742</v>
      </c>
      <c r="B24" s="539"/>
      <c r="C24" s="541"/>
      <c r="D24" s="13"/>
    </row>
    <row r="25" spans="1:12" ht="85.5" customHeight="1" thickBot="1" x14ac:dyDescent="0.3">
      <c r="A25" s="103" t="s">
        <v>744</v>
      </c>
      <c r="B25" s="74" t="s">
        <v>746</v>
      </c>
      <c r="C25" s="68" t="s">
        <v>755</v>
      </c>
      <c r="D25" s="13"/>
    </row>
    <row r="26" spans="1:12" ht="24.75" customHeight="1" thickBot="1" x14ac:dyDescent="0.3">
      <c r="A26" s="41" t="s">
        <v>403</v>
      </c>
      <c r="B26" s="18" t="s">
        <v>21</v>
      </c>
      <c r="C26" s="108">
        <f>C27+C28+C29+C30+C32+C34+C36+C33</f>
        <v>26086.1</v>
      </c>
      <c r="D26" s="13"/>
      <c r="J26" s="44"/>
      <c r="L26" s="32"/>
    </row>
    <row r="27" spans="1:12" ht="64.5" customHeight="1" thickBot="1" x14ac:dyDescent="0.3">
      <c r="A27" s="69" t="s">
        <v>602</v>
      </c>
      <c r="B27" s="17" t="s">
        <v>427</v>
      </c>
      <c r="C27" s="290">
        <v>9923.2000000000007</v>
      </c>
      <c r="D27" s="13"/>
      <c r="J27" s="44"/>
      <c r="L27" s="32"/>
    </row>
    <row r="28" spans="1:12" ht="74.25" customHeight="1" thickBot="1" x14ac:dyDescent="0.3">
      <c r="A28" s="69" t="s">
        <v>406</v>
      </c>
      <c r="B28" s="17" t="s">
        <v>405</v>
      </c>
      <c r="C28" s="148" t="s">
        <v>629</v>
      </c>
      <c r="D28" s="13"/>
      <c r="J28" s="44"/>
      <c r="L28" s="32"/>
    </row>
    <row r="29" spans="1:12" ht="66" customHeight="1" thickBot="1" x14ac:dyDescent="0.3">
      <c r="A29" s="180" t="s">
        <v>383</v>
      </c>
      <c r="B29" s="181" t="s">
        <v>117</v>
      </c>
      <c r="C29" s="120">
        <v>3.8</v>
      </c>
      <c r="D29" s="13"/>
      <c r="J29" s="44"/>
      <c r="L29" s="32"/>
    </row>
    <row r="30" spans="1:12" ht="57" customHeight="1" x14ac:dyDescent="0.25">
      <c r="A30" s="247" t="s">
        <v>382</v>
      </c>
      <c r="B30" s="248" t="s">
        <v>116</v>
      </c>
      <c r="C30" s="121">
        <v>245.3</v>
      </c>
      <c r="D30" s="13"/>
      <c r="J30" s="44"/>
      <c r="L30" s="32"/>
    </row>
    <row r="31" spans="1:12" ht="96.75" hidden="1" customHeight="1" x14ac:dyDescent="0.25">
      <c r="A31" s="182" t="s">
        <v>384</v>
      </c>
      <c r="B31" s="176" t="s">
        <v>168</v>
      </c>
      <c r="C31" s="183">
        <v>0</v>
      </c>
      <c r="D31" s="13"/>
      <c r="J31" s="44"/>
      <c r="L31" s="32"/>
    </row>
    <row r="32" spans="1:12" ht="96.75" customHeight="1" x14ac:dyDescent="0.25">
      <c r="A32" s="182" t="s">
        <v>384</v>
      </c>
      <c r="B32" s="249" t="s">
        <v>168</v>
      </c>
      <c r="C32" s="183">
        <v>2214.6</v>
      </c>
      <c r="D32" s="13"/>
      <c r="J32" s="44"/>
      <c r="L32" s="32"/>
    </row>
    <row r="33" spans="1:12" ht="96.75" customHeight="1" x14ac:dyDescent="0.25">
      <c r="A33" s="182" t="s">
        <v>385</v>
      </c>
      <c r="B33" s="477" t="s">
        <v>135</v>
      </c>
      <c r="C33" s="133" t="s">
        <v>711</v>
      </c>
      <c r="D33" s="13"/>
      <c r="J33" s="44"/>
      <c r="L33" s="32"/>
    </row>
    <row r="34" spans="1:12" s="60" customFormat="1" ht="96.75" customHeight="1" x14ac:dyDescent="0.25">
      <c r="A34" s="188" t="s">
        <v>706</v>
      </c>
      <c r="B34" s="20" t="s">
        <v>138</v>
      </c>
      <c r="C34" s="472">
        <f>C35</f>
        <v>999</v>
      </c>
      <c r="D34" s="473"/>
      <c r="J34" s="474"/>
      <c r="L34" s="475"/>
    </row>
    <row r="35" spans="1:12" ht="96.75" customHeight="1" x14ac:dyDescent="0.25">
      <c r="A35" s="182" t="s">
        <v>388</v>
      </c>
      <c r="B35" s="471" t="s">
        <v>138</v>
      </c>
      <c r="C35" s="183">
        <v>999</v>
      </c>
      <c r="D35" s="13"/>
      <c r="J35" s="44"/>
      <c r="L35" s="32"/>
    </row>
    <row r="36" spans="1:12" s="60" customFormat="1" ht="130.5" customHeight="1" x14ac:dyDescent="0.25">
      <c r="A36" s="188" t="s">
        <v>674</v>
      </c>
      <c r="B36" s="20" t="s">
        <v>676</v>
      </c>
      <c r="C36" s="472">
        <f>C37</f>
        <v>0.2</v>
      </c>
      <c r="D36" s="473"/>
      <c r="J36" s="474"/>
      <c r="L36" s="475"/>
    </row>
    <row r="37" spans="1:12" ht="96.75" customHeight="1" x14ac:dyDescent="0.25">
      <c r="A37" s="182" t="s">
        <v>390</v>
      </c>
      <c r="B37" s="333" t="s">
        <v>337</v>
      </c>
      <c r="C37" s="183">
        <v>0.2</v>
      </c>
      <c r="D37" s="13"/>
      <c r="J37" s="44"/>
      <c r="L37" s="32"/>
    </row>
    <row r="38" spans="1:12" ht="20.25" customHeight="1" x14ac:dyDescent="0.3">
      <c r="A38" s="255" t="s">
        <v>22</v>
      </c>
      <c r="B38" s="548">
        <f>C12+C26</f>
        <v>32064.199999999997</v>
      </c>
      <c r="C38" s="548"/>
    </row>
    <row r="39" spans="1:12" ht="20.25" customHeight="1" x14ac:dyDescent="0.3">
      <c r="A39" s="497"/>
      <c r="B39" s="498"/>
      <c r="C39" s="498"/>
    </row>
    <row r="40" spans="1:12" ht="54.75" customHeight="1" x14ac:dyDescent="0.25">
      <c r="A40" s="542" t="s">
        <v>747</v>
      </c>
      <c r="B40" s="542"/>
      <c r="C40" s="542"/>
    </row>
    <row r="41" spans="1:12" ht="18.75" x14ac:dyDescent="0.25">
      <c r="A41" s="44"/>
      <c r="B41" s="89"/>
    </row>
    <row r="42" spans="1:12" ht="18.75" x14ac:dyDescent="0.25">
      <c r="A42" s="44" t="s">
        <v>572</v>
      </c>
    </row>
    <row r="43" spans="1:12" ht="18.75" x14ac:dyDescent="0.25">
      <c r="A43" s="44" t="s">
        <v>15</v>
      </c>
    </row>
    <row r="44" spans="1:12" ht="18.75" x14ac:dyDescent="0.3">
      <c r="A44" s="45" t="s">
        <v>140</v>
      </c>
      <c r="B44" s="543" t="s">
        <v>574</v>
      </c>
      <c r="C44" s="543"/>
    </row>
  </sheetData>
  <mergeCells count="17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23:B24"/>
    <mergeCell ref="C23:C24"/>
    <mergeCell ref="A40:C40"/>
    <mergeCell ref="B44:C44"/>
    <mergeCell ref="D12:D14"/>
    <mergeCell ref="B14:B17"/>
    <mergeCell ref="B38:C38"/>
    <mergeCell ref="C14:C1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topLeftCell="A23" zoomScaleNormal="100" workbookViewId="0">
      <selection activeCell="A2" sqref="A2:D35"/>
    </sheetView>
  </sheetViews>
  <sheetFormatPr defaultRowHeight="15" x14ac:dyDescent="0.25"/>
  <cols>
    <col min="1" max="1" width="41.85546875" customWidth="1"/>
    <col min="2" max="2" width="83.85546875" customWidth="1"/>
    <col min="3" max="3" width="44" customWidth="1"/>
  </cols>
  <sheetData>
    <row r="1" spans="1:4" ht="18.75" x14ac:dyDescent="0.25">
      <c r="A1" s="6"/>
    </row>
    <row r="2" spans="1:4" ht="18.75" x14ac:dyDescent="0.25">
      <c r="A2" s="561" t="s">
        <v>700</v>
      </c>
      <c r="B2" s="561"/>
      <c r="C2" s="561"/>
    </row>
    <row r="3" spans="1:4" ht="18.75" x14ac:dyDescent="0.25">
      <c r="A3" s="561" t="s">
        <v>699</v>
      </c>
      <c r="B3" s="561"/>
      <c r="C3" s="561"/>
    </row>
    <row r="4" spans="1:4" ht="18.75" x14ac:dyDescent="0.25">
      <c r="A4" s="561" t="s">
        <v>698</v>
      </c>
      <c r="B4" s="561"/>
      <c r="C4" s="561"/>
    </row>
    <row r="5" spans="1:4" ht="18.75" x14ac:dyDescent="0.25">
      <c r="A5" s="561" t="s">
        <v>697</v>
      </c>
      <c r="B5" s="561"/>
      <c r="C5" s="561"/>
    </row>
    <row r="6" spans="1:4" ht="18.75" x14ac:dyDescent="0.3">
      <c r="A6" s="6"/>
      <c r="B6" s="563" t="s">
        <v>734</v>
      </c>
      <c r="C6" s="563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14" t="s">
        <v>23</v>
      </c>
      <c r="B9" s="514"/>
      <c r="C9" s="514"/>
      <c r="D9" s="514"/>
    </row>
    <row r="10" spans="1:4" ht="18.75" x14ac:dyDescent="0.25">
      <c r="A10" s="562" t="s">
        <v>642</v>
      </c>
      <c r="B10" s="562"/>
      <c r="C10" s="562"/>
    </row>
    <row r="11" spans="1:4" ht="48.75" customHeight="1" x14ac:dyDescent="0.25">
      <c r="A11" s="560" t="s">
        <v>16</v>
      </c>
      <c r="B11" s="560" t="s">
        <v>17</v>
      </c>
      <c r="C11" s="503" t="s">
        <v>18</v>
      </c>
      <c r="D11" s="13"/>
    </row>
    <row r="12" spans="1:4" hidden="1" x14ac:dyDescent="0.25">
      <c r="A12" s="560"/>
      <c r="B12" s="560"/>
      <c r="C12" s="503"/>
      <c r="D12" s="13"/>
    </row>
    <row r="13" spans="1:4" ht="78.75" customHeight="1" x14ac:dyDescent="0.25">
      <c r="A13" s="320" t="s">
        <v>403</v>
      </c>
      <c r="B13" s="20" t="s">
        <v>23</v>
      </c>
      <c r="C13" s="61">
        <f>C14+C17+C23+C26+C28</f>
        <v>26086.1</v>
      </c>
      <c r="D13" s="13"/>
    </row>
    <row r="14" spans="1:4" ht="47.25" customHeight="1" x14ac:dyDescent="0.25">
      <c r="A14" s="22" t="s">
        <v>635</v>
      </c>
      <c r="B14" s="20" t="s">
        <v>636</v>
      </c>
      <c r="C14" s="21">
        <f>C15+C16</f>
        <v>21123.200000000001</v>
      </c>
      <c r="D14" s="13"/>
    </row>
    <row r="15" spans="1:4" s="66" customFormat="1" ht="66" customHeight="1" x14ac:dyDescent="0.25">
      <c r="A15" s="288" t="s">
        <v>632</v>
      </c>
      <c r="B15" s="289" t="s">
        <v>427</v>
      </c>
      <c r="C15" s="24">
        <v>9923.2000000000007</v>
      </c>
      <c r="D15" s="13"/>
    </row>
    <row r="16" spans="1:4" ht="78.75" customHeight="1" x14ac:dyDescent="0.25">
      <c r="A16" s="19" t="s">
        <v>633</v>
      </c>
      <c r="B16" s="23" t="s">
        <v>427</v>
      </c>
      <c r="C16" s="24">
        <v>11200</v>
      </c>
      <c r="D16" s="13"/>
    </row>
    <row r="17" spans="1:4" ht="81" customHeight="1" x14ac:dyDescent="0.25">
      <c r="A17" s="22" t="s">
        <v>637</v>
      </c>
      <c r="B17" s="20" t="s">
        <v>638</v>
      </c>
      <c r="C17" s="21">
        <f>C18+C20+C21</f>
        <v>249.10000000000002</v>
      </c>
      <c r="D17" s="13"/>
    </row>
    <row r="18" spans="1:4" ht="81" customHeight="1" x14ac:dyDescent="0.25">
      <c r="A18" s="321" t="s">
        <v>383</v>
      </c>
      <c r="B18" s="322" t="s">
        <v>640</v>
      </c>
      <c r="C18" s="21">
        <v>3.8</v>
      </c>
      <c r="D18" s="13"/>
    </row>
    <row r="19" spans="1:4" ht="81" customHeight="1" x14ac:dyDescent="0.25">
      <c r="A19" s="317" t="s">
        <v>383</v>
      </c>
      <c r="B19" s="10" t="s">
        <v>639</v>
      </c>
      <c r="C19" s="24">
        <v>3.8</v>
      </c>
      <c r="D19" s="13"/>
    </row>
    <row r="20" spans="1:4" ht="75.75" customHeight="1" x14ac:dyDescent="0.25">
      <c r="A20" s="318" t="s">
        <v>634</v>
      </c>
      <c r="B20" s="20" t="s">
        <v>404</v>
      </c>
      <c r="C20" s="21">
        <f>C22</f>
        <v>245.3</v>
      </c>
      <c r="D20" s="13"/>
    </row>
    <row r="21" spans="1:4" ht="2.25" hidden="1" customHeight="1" x14ac:dyDescent="0.25">
      <c r="A21" s="182" t="s">
        <v>345</v>
      </c>
      <c r="B21" s="176" t="s">
        <v>168</v>
      </c>
      <c r="C21" s="24">
        <v>0</v>
      </c>
      <c r="D21" s="13"/>
    </row>
    <row r="22" spans="1:4" ht="94.5" customHeight="1" x14ac:dyDescent="0.25">
      <c r="A22" s="182" t="s">
        <v>634</v>
      </c>
      <c r="B22" s="319" t="s">
        <v>643</v>
      </c>
      <c r="C22" s="24">
        <v>245.3</v>
      </c>
      <c r="D22" s="13"/>
    </row>
    <row r="23" spans="1:4" ht="35.25" customHeight="1" x14ac:dyDescent="0.25">
      <c r="A23" s="184" t="s">
        <v>641</v>
      </c>
      <c r="B23" s="257" t="s">
        <v>439</v>
      </c>
      <c r="C23" s="335">
        <f>C24+C25</f>
        <v>3714.6</v>
      </c>
      <c r="D23" s="13"/>
    </row>
    <row r="24" spans="1:4" ht="78" customHeight="1" x14ac:dyDescent="0.3">
      <c r="A24" s="182" t="s">
        <v>675</v>
      </c>
      <c r="B24" s="256" t="s">
        <v>168</v>
      </c>
      <c r="C24" s="276" t="s">
        <v>728</v>
      </c>
      <c r="D24" s="13"/>
    </row>
    <row r="25" spans="1:4" ht="50.25" customHeight="1" x14ac:dyDescent="0.3">
      <c r="A25" s="182" t="s">
        <v>385</v>
      </c>
      <c r="B25" s="256" t="s">
        <v>135</v>
      </c>
      <c r="C25" s="276" t="s">
        <v>711</v>
      </c>
      <c r="D25" s="13"/>
    </row>
    <row r="26" spans="1:4" ht="35.25" customHeight="1" x14ac:dyDescent="0.25">
      <c r="A26" s="188" t="s">
        <v>706</v>
      </c>
      <c r="B26" s="20" t="s">
        <v>138</v>
      </c>
      <c r="C26" s="335" t="str">
        <f>C27</f>
        <v>999,0</v>
      </c>
      <c r="D26" s="13"/>
    </row>
    <row r="27" spans="1:4" ht="35.25" customHeight="1" x14ac:dyDescent="0.25">
      <c r="A27" s="182" t="s">
        <v>388</v>
      </c>
      <c r="B27" s="471" t="s">
        <v>138</v>
      </c>
      <c r="C27" s="276" t="s">
        <v>714</v>
      </c>
      <c r="D27" s="13"/>
    </row>
    <row r="28" spans="1:4" ht="99" customHeight="1" x14ac:dyDescent="0.25">
      <c r="A28" s="184" t="s">
        <v>674</v>
      </c>
      <c r="B28" s="257" t="s">
        <v>676</v>
      </c>
      <c r="C28" s="335">
        <f>C29</f>
        <v>0.2</v>
      </c>
      <c r="D28" s="13"/>
    </row>
    <row r="29" spans="1:4" ht="75" x14ac:dyDescent="0.25">
      <c r="A29" s="182" t="s">
        <v>390</v>
      </c>
      <c r="B29" s="334" t="s">
        <v>337</v>
      </c>
      <c r="C29" s="258">
        <v>0.2</v>
      </c>
    </row>
    <row r="30" spans="1:4" ht="18.75" x14ac:dyDescent="0.3">
      <c r="A30" s="254"/>
      <c r="B30" s="259"/>
      <c r="C30" s="260"/>
    </row>
    <row r="31" spans="1:4" ht="18.75" x14ac:dyDescent="0.3">
      <c r="A31" s="254"/>
      <c r="B31" s="259"/>
      <c r="C31" s="260"/>
    </row>
    <row r="32" spans="1:4" ht="18.75" x14ac:dyDescent="0.25">
      <c r="A32" s="5"/>
    </row>
    <row r="33" spans="1:4" ht="18.75" x14ac:dyDescent="0.25">
      <c r="A33" s="5" t="s">
        <v>572</v>
      </c>
    </row>
    <row r="34" spans="1:4" ht="18.75" x14ac:dyDescent="0.25">
      <c r="A34" s="5" t="s">
        <v>15</v>
      </c>
    </row>
    <row r="35" spans="1:4" ht="18.75" x14ac:dyDescent="0.3">
      <c r="A35" s="5" t="s">
        <v>684</v>
      </c>
      <c r="C35" s="265" t="s">
        <v>574</v>
      </c>
      <c r="D35" s="265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opLeftCell="A25" zoomScale="106" zoomScaleNormal="106" workbookViewId="0">
      <selection sqref="A1:D4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71" t="s">
        <v>678</v>
      </c>
      <c r="D1" s="571"/>
    </row>
    <row r="2" spans="1:6" ht="18.75" x14ac:dyDescent="0.25">
      <c r="A2" s="5"/>
      <c r="B2" s="5"/>
      <c r="C2" s="571" t="s">
        <v>701</v>
      </c>
      <c r="D2" s="571"/>
    </row>
    <row r="3" spans="1:6" ht="18.75" x14ac:dyDescent="0.25">
      <c r="A3" s="5"/>
      <c r="B3" s="5"/>
      <c r="C3" s="571" t="s">
        <v>440</v>
      </c>
      <c r="D3" s="571"/>
    </row>
    <row r="4" spans="1:6" ht="18.75" x14ac:dyDescent="0.25">
      <c r="A4" s="5"/>
      <c r="B4" s="5"/>
      <c r="C4" s="571" t="s">
        <v>441</v>
      </c>
      <c r="D4" s="571"/>
    </row>
    <row r="5" spans="1:6" ht="18.75" x14ac:dyDescent="0.3">
      <c r="A5" s="1"/>
      <c r="C5" s="563" t="s">
        <v>735</v>
      </c>
      <c r="D5" s="563"/>
    </row>
    <row r="6" spans="1:6" ht="91.5" customHeight="1" x14ac:dyDescent="0.25">
      <c r="A6" s="564" t="s">
        <v>442</v>
      </c>
      <c r="B6" s="564"/>
      <c r="C6" s="564"/>
      <c r="D6" s="564"/>
      <c r="E6" s="107"/>
      <c r="F6" s="107"/>
    </row>
    <row r="7" spans="1:6" ht="19.5" thickBot="1" x14ac:dyDescent="0.3">
      <c r="A7" s="25"/>
    </row>
    <row r="8" spans="1:6" ht="74.25" customHeight="1" x14ac:dyDescent="0.25">
      <c r="A8" s="566" t="s">
        <v>24</v>
      </c>
      <c r="B8" s="566" t="s">
        <v>25</v>
      </c>
      <c r="C8" s="566" t="s">
        <v>26</v>
      </c>
      <c r="D8" s="27" t="s">
        <v>18</v>
      </c>
    </row>
    <row r="9" spans="1:6" ht="18.75" x14ac:dyDescent="0.25">
      <c r="A9" s="567"/>
      <c r="B9" s="567"/>
      <c r="C9" s="567"/>
      <c r="D9" s="28" t="s">
        <v>85</v>
      </c>
    </row>
    <row r="10" spans="1:6" ht="28.5" customHeight="1" x14ac:dyDescent="0.25">
      <c r="A10" s="19"/>
      <c r="B10" s="19"/>
      <c r="C10" s="20" t="s">
        <v>27</v>
      </c>
      <c r="D10" s="62">
        <f>D12+D19+D21+D24+D28+D31+D33+D35+D37</f>
        <v>34990.699999999997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63</v>
      </c>
      <c r="C12" s="20" t="s">
        <v>30</v>
      </c>
      <c r="D12" s="117">
        <f>D13+D14+D15+D17+D18</f>
        <v>10470.200000000001</v>
      </c>
    </row>
    <row r="13" spans="1:6" ht="83.25" customHeight="1" x14ac:dyDescent="0.25">
      <c r="A13" s="19"/>
      <c r="B13" s="30" t="s">
        <v>64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65</v>
      </c>
      <c r="C14" s="23" t="s">
        <v>32</v>
      </c>
      <c r="D14" s="119">
        <v>3997.3</v>
      </c>
    </row>
    <row r="15" spans="1:6" ht="76.5" customHeight="1" x14ac:dyDescent="0.25">
      <c r="A15" s="568"/>
      <c r="B15" s="569" t="s">
        <v>66</v>
      </c>
      <c r="C15" s="570" t="s">
        <v>33</v>
      </c>
      <c r="D15" s="565">
        <v>14</v>
      </c>
    </row>
    <row r="16" spans="1:6" hidden="1" x14ac:dyDescent="0.25">
      <c r="A16" s="568"/>
      <c r="B16" s="569"/>
      <c r="C16" s="570"/>
      <c r="D16" s="565"/>
    </row>
    <row r="17" spans="1:4" ht="18.75" x14ac:dyDescent="0.25">
      <c r="A17" s="19"/>
      <c r="B17" s="30" t="s">
        <v>67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68</v>
      </c>
      <c r="C18" s="23" t="s">
        <v>35</v>
      </c>
      <c r="D18" s="119">
        <v>5673.9</v>
      </c>
    </row>
    <row r="19" spans="1:4" ht="30" customHeight="1" x14ac:dyDescent="0.25">
      <c r="A19" s="22" t="s">
        <v>36</v>
      </c>
      <c r="B19" s="29" t="s">
        <v>69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70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71</v>
      </c>
      <c r="C21" s="20" t="s">
        <v>40</v>
      </c>
      <c r="D21" s="110">
        <f>D22+D23</f>
        <v>2894.6000000000004</v>
      </c>
    </row>
    <row r="22" spans="1:4" ht="25.5" customHeight="1" x14ac:dyDescent="0.25">
      <c r="A22" s="22"/>
      <c r="B22" s="30" t="s">
        <v>72</v>
      </c>
      <c r="C22" s="23" t="s">
        <v>41</v>
      </c>
      <c r="D22" s="109">
        <v>2832.8</v>
      </c>
    </row>
    <row r="23" spans="1:4" ht="55.5" customHeight="1" x14ac:dyDescent="0.25">
      <c r="A23" s="22"/>
      <c r="B23" s="30" t="s">
        <v>73</v>
      </c>
      <c r="C23" s="23" t="s">
        <v>42</v>
      </c>
      <c r="D23" s="109">
        <v>61.8</v>
      </c>
    </row>
    <row r="24" spans="1:4" ht="28.5" customHeight="1" x14ac:dyDescent="0.25">
      <c r="A24" s="22" t="s">
        <v>43</v>
      </c>
      <c r="B24" s="29" t="s">
        <v>74</v>
      </c>
      <c r="C24" s="20" t="s">
        <v>44</v>
      </c>
      <c r="D24" s="112">
        <f>D25+D26+D27</f>
        <v>3141.9</v>
      </c>
    </row>
    <row r="25" spans="1:4" ht="27" customHeight="1" x14ac:dyDescent="0.25">
      <c r="A25" s="22"/>
      <c r="B25" s="30" t="s">
        <v>75</v>
      </c>
      <c r="C25" s="23" t="s">
        <v>45</v>
      </c>
      <c r="D25" s="109">
        <v>20</v>
      </c>
    </row>
    <row r="26" spans="1:4" ht="27" customHeight="1" x14ac:dyDescent="0.25">
      <c r="A26" s="22"/>
      <c r="B26" s="30" t="s">
        <v>76</v>
      </c>
      <c r="C26" s="23" t="s">
        <v>46</v>
      </c>
      <c r="D26" s="111">
        <v>3111.9</v>
      </c>
    </row>
    <row r="27" spans="1:4" ht="44.25" customHeight="1" x14ac:dyDescent="0.25">
      <c r="A27" s="22"/>
      <c r="B27" s="30" t="s">
        <v>77</v>
      </c>
      <c r="C27" s="10" t="s">
        <v>47</v>
      </c>
      <c r="D27" s="111">
        <v>10</v>
      </c>
    </row>
    <row r="28" spans="1:4" ht="31.5" customHeight="1" x14ac:dyDescent="0.25">
      <c r="A28" s="22" t="s">
        <v>48</v>
      </c>
      <c r="B28" s="29" t="s">
        <v>78</v>
      </c>
      <c r="C28" s="20" t="s">
        <v>49</v>
      </c>
      <c r="D28" s="113">
        <f>D29+D30</f>
        <v>6852.4</v>
      </c>
    </row>
    <row r="29" spans="1:4" ht="22.5" customHeight="1" x14ac:dyDescent="0.25">
      <c r="A29" s="22"/>
      <c r="B29" s="30" t="s">
        <v>79</v>
      </c>
      <c r="C29" s="23" t="s">
        <v>50</v>
      </c>
      <c r="D29" s="114">
        <v>1465.5</v>
      </c>
    </row>
    <row r="30" spans="1:4" ht="26.25" customHeight="1" x14ac:dyDescent="0.25">
      <c r="A30" s="22"/>
      <c r="B30" s="30" t="s">
        <v>80</v>
      </c>
      <c r="C30" s="23" t="s">
        <v>51</v>
      </c>
      <c r="D30" s="115">
        <v>5386.9</v>
      </c>
    </row>
    <row r="31" spans="1:4" ht="25.5" customHeight="1" x14ac:dyDescent="0.25">
      <c r="A31" s="22" t="s">
        <v>52</v>
      </c>
      <c r="B31" s="29" t="s">
        <v>81</v>
      </c>
      <c r="C31" s="20" t="s">
        <v>53</v>
      </c>
      <c r="D31" s="110">
        <f>D32</f>
        <v>75</v>
      </c>
    </row>
    <row r="32" spans="1:4" ht="37.5" customHeight="1" x14ac:dyDescent="0.25">
      <c r="A32" s="19"/>
      <c r="B32" s="30" t="s">
        <v>82</v>
      </c>
      <c r="C32" s="23" t="s">
        <v>54</v>
      </c>
      <c r="D32" s="109">
        <v>75</v>
      </c>
    </row>
    <row r="33" spans="1:4" ht="31.5" customHeight="1" x14ac:dyDescent="0.25">
      <c r="A33" s="22" t="s">
        <v>55</v>
      </c>
      <c r="B33" s="29" t="s">
        <v>83</v>
      </c>
      <c r="C33" s="20" t="s">
        <v>56</v>
      </c>
      <c r="D33" s="122">
        <f>D34</f>
        <v>11101.3</v>
      </c>
    </row>
    <row r="34" spans="1:4" ht="18.75" x14ac:dyDescent="0.25">
      <c r="A34" s="19"/>
      <c r="B34" s="30" t="s">
        <v>84</v>
      </c>
      <c r="C34" s="23" t="s">
        <v>57</v>
      </c>
      <c r="D34" s="119">
        <v>11101.3</v>
      </c>
    </row>
    <row r="35" spans="1:4" ht="39" customHeight="1" x14ac:dyDescent="0.25">
      <c r="A35" s="22" t="s">
        <v>58</v>
      </c>
      <c r="B35" s="29">
        <v>1000</v>
      </c>
      <c r="C35" s="20" t="s">
        <v>59</v>
      </c>
      <c r="D35" s="110">
        <f>D36</f>
        <v>180</v>
      </c>
    </row>
    <row r="36" spans="1:4" ht="33.75" customHeight="1" x14ac:dyDescent="0.3">
      <c r="A36" s="90"/>
      <c r="B36" s="7">
        <v>1003</v>
      </c>
      <c r="C36" s="85" t="s">
        <v>162</v>
      </c>
      <c r="D36" s="116">
        <v>180</v>
      </c>
    </row>
    <row r="37" spans="1:4" ht="33" customHeight="1" x14ac:dyDescent="0.25">
      <c r="A37" s="22" t="s">
        <v>60</v>
      </c>
      <c r="B37" s="29">
        <v>1100</v>
      </c>
      <c r="C37" s="20" t="s">
        <v>61</v>
      </c>
      <c r="D37" s="110">
        <f>D38</f>
        <v>30</v>
      </c>
    </row>
    <row r="38" spans="1:4" ht="36.75" customHeight="1" x14ac:dyDescent="0.25">
      <c r="A38" s="85"/>
      <c r="B38" s="30">
        <v>1101</v>
      </c>
      <c r="C38" s="23" t="s">
        <v>62</v>
      </c>
      <c r="D38" s="109">
        <v>30</v>
      </c>
    </row>
    <row r="42" spans="1:4" ht="18.75" x14ac:dyDescent="0.25">
      <c r="A42" s="5"/>
    </row>
    <row r="43" spans="1:4" ht="18.75" x14ac:dyDescent="0.25">
      <c r="A43" s="561" t="s">
        <v>572</v>
      </c>
      <c r="B43" s="561"/>
    </row>
    <row r="44" spans="1:4" ht="18.75" x14ac:dyDescent="0.25">
      <c r="A44" s="5" t="s">
        <v>15</v>
      </c>
    </row>
    <row r="45" spans="1:4" ht="18.75" x14ac:dyDescent="0.3">
      <c r="A45" s="5" t="s">
        <v>149</v>
      </c>
      <c r="D45" s="91" t="s">
        <v>574</v>
      </c>
    </row>
  </sheetData>
  <mergeCells count="14">
    <mergeCell ref="C1:D1"/>
    <mergeCell ref="C2:D2"/>
    <mergeCell ref="C3:D3"/>
    <mergeCell ref="C4:D4"/>
    <mergeCell ref="C5:D5"/>
    <mergeCell ref="A43:B43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41"/>
  <sheetViews>
    <sheetView topLeftCell="A227" workbookViewId="0">
      <selection activeCell="A2" sqref="A2:G240"/>
    </sheetView>
  </sheetViews>
  <sheetFormatPr defaultRowHeight="15.75" x14ac:dyDescent="0.25"/>
  <cols>
    <col min="1" max="1" width="6.85546875" customWidth="1"/>
    <col min="2" max="2" width="51.7109375" style="361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178"/>
      <c r="B1" s="336"/>
      <c r="C1" s="179"/>
      <c r="D1" s="572"/>
      <c r="E1" s="572"/>
      <c r="F1" s="572"/>
      <c r="G1" s="572"/>
    </row>
    <row r="2" spans="1:130" ht="25.5" customHeight="1" x14ac:dyDescent="0.25">
      <c r="A2" s="250"/>
      <c r="B2" s="336"/>
      <c r="C2" s="251"/>
      <c r="D2" s="561" t="s">
        <v>679</v>
      </c>
      <c r="E2" s="576"/>
      <c r="F2" s="576"/>
      <c r="G2" s="576"/>
    </row>
    <row r="3" spans="1:130" ht="21" customHeight="1" x14ac:dyDescent="0.25">
      <c r="A3" s="250"/>
      <c r="B3" s="336"/>
      <c r="C3" s="251"/>
      <c r="D3" s="561" t="s">
        <v>695</v>
      </c>
      <c r="E3" s="576"/>
      <c r="F3" s="576"/>
      <c r="G3" s="576"/>
    </row>
    <row r="4" spans="1:130" ht="18" customHeight="1" x14ac:dyDescent="0.25">
      <c r="A4" s="250"/>
      <c r="B4" s="336"/>
      <c r="C4" s="251"/>
      <c r="D4" s="561" t="s">
        <v>15</v>
      </c>
      <c r="E4" s="576"/>
      <c r="F4" s="576"/>
      <c r="G4" s="576"/>
    </row>
    <row r="5" spans="1:130" ht="27.75" customHeight="1" x14ac:dyDescent="0.25">
      <c r="A5" s="250"/>
      <c r="B5" s="336"/>
      <c r="C5" s="251"/>
      <c r="D5" s="561" t="s">
        <v>0</v>
      </c>
      <c r="E5" s="576"/>
      <c r="F5" s="576"/>
      <c r="G5" s="576"/>
    </row>
    <row r="6" spans="1:130" ht="21" customHeight="1" x14ac:dyDescent="0.25">
      <c r="A6" s="250"/>
      <c r="B6" s="336"/>
      <c r="C6" s="251"/>
      <c r="D6" s="571" t="s">
        <v>732</v>
      </c>
      <c r="E6" s="571"/>
      <c r="F6" s="571"/>
      <c r="G6" s="261"/>
    </row>
    <row r="7" spans="1:130" ht="21" customHeight="1" x14ac:dyDescent="0.25">
      <c r="A7" s="494"/>
      <c r="B7" s="336"/>
      <c r="C7" s="493"/>
      <c r="D7" s="492"/>
      <c r="E7" s="492"/>
      <c r="F7" s="492"/>
      <c r="G7" s="492"/>
    </row>
    <row r="8" spans="1:130" ht="21.75" customHeight="1" x14ac:dyDescent="0.25">
      <c r="A8" s="326"/>
      <c r="B8" s="336"/>
      <c r="C8" s="327"/>
      <c r="D8" s="329"/>
      <c r="E8" s="329"/>
      <c r="F8" s="329"/>
      <c r="G8" s="325"/>
    </row>
    <row r="9" spans="1:130" ht="101.25" customHeight="1" x14ac:dyDescent="0.25">
      <c r="A9" s="514" t="s">
        <v>443</v>
      </c>
      <c r="B9" s="514"/>
      <c r="C9" s="514"/>
      <c r="D9" s="514"/>
      <c r="E9" s="514"/>
      <c r="F9" s="514"/>
      <c r="G9" s="514"/>
    </row>
    <row r="10" spans="1:130" ht="101.25" customHeight="1" x14ac:dyDescent="0.25">
      <c r="A10" s="491"/>
      <c r="B10" s="491"/>
      <c r="C10" s="491"/>
      <c r="D10" s="491"/>
      <c r="E10" s="491"/>
      <c r="F10" s="491"/>
      <c r="G10" s="491"/>
    </row>
    <row r="11" spans="1:130" ht="18.75" x14ac:dyDescent="0.3">
      <c r="A11" s="184"/>
      <c r="B11" s="337"/>
      <c r="C11" s="186"/>
      <c r="D11" s="186"/>
      <c r="E11" s="187"/>
      <c r="F11" s="186"/>
      <c r="G11" s="315" t="s">
        <v>86</v>
      </c>
    </row>
    <row r="12" spans="1:130" ht="43.5" customHeight="1" x14ac:dyDescent="0.25">
      <c r="A12" s="573" t="s">
        <v>24</v>
      </c>
      <c r="B12" s="573" t="s">
        <v>296</v>
      </c>
      <c r="C12" s="573" t="s">
        <v>295</v>
      </c>
      <c r="D12" s="573" t="s">
        <v>294</v>
      </c>
      <c r="E12" s="574" t="s">
        <v>293</v>
      </c>
      <c r="F12" s="573" t="s">
        <v>292</v>
      </c>
      <c r="G12" s="573" t="s">
        <v>588</v>
      </c>
    </row>
    <row r="13" spans="1:130" ht="11.25" customHeight="1" x14ac:dyDescent="0.25">
      <c r="A13" s="573"/>
      <c r="B13" s="573"/>
      <c r="C13" s="573"/>
      <c r="D13" s="573"/>
      <c r="E13" s="575"/>
      <c r="F13" s="573"/>
      <c r="G13" s="573"/>
    </row>
    <row r="14" spans="1:130" ht="27.75" customHeight="1" x14ac:dyDescent="0.25">
      <c r="A14" s="137"/>
      <c r="B14" s="338" t="s">
        <v>291</v>
      </c>
      <c r="C14" s="137"/>
      <c r="D14" s="137"/>
      <c r="E14" s="188"/>
      <c r="F14" s="137"/>
      <c r="G14" s="262">
        <f>G15+G88+G94+G144+G166+G187+G193+G222+G229</f>
        <v>34990.700000000004</v>
      </c>
    </row>
    <row r="15" spans="1:130" ht="45" customHeight="1" x14ac:dyDescent="0.25">
      <c r="A15" s="268" t="s">
        <v>29</v>
      </c>
      <c r="B15" s="339" t="s">
        <v>30</v>
      </c>
      <c r="C15" s="278" t="s">
        <v>171</v>
      </c>
      <c r="D15" s="280"/>
      <c r="E15" s="269"/>
      <c r="F15" s="269"/>
      <c r="G15" s="281">
        <f>G16+G21+G33+G41+G45</f>
        <v>10470.200000000001</v>
      </c>
    </row>
    <row r="16" spans="1:130" s="156" customFormat="1" ht="51.75" customHeight="1" x14ac:dyDescent="0.25">
      <c r="A16" s="150"/>
      <c r="B16" s="340" t="s">
        <v>31</v>
      </c>
      <c r="C16" s="136" t="s">
        <v>171</v>
      </c>
      <c r="D16" s="136" t="s">
        <v>205</v>
      </c>
      <c r="E16" s="136"/>
      <c r="F16" s="136"/>
      <c r="G16" s="135">
        <f>G20</f>
        <v>780</v>
      </c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1"/>
      <c r="BQ16" s="581"/>
      <c r="BR16" s="581"/>
      <c r="BS16" s="581"/>
      <c r="BT16" s="581"/>
      <c r="BU16" s="581"/>
      <c r="BV16" s="581"/>
      <c r="BW16" s="581"/>
      <c r="BX16" s="581"/>
      <c r="BY16" s="581"/>
      <c r="BZ16" s="581"/>
      <c r="CA16" s="581"/>
      <c r="CB16" s="581"/>
      <c r="CC16" s="581"/>
      <c r="CD16" s="581"/>
      <c r="CE16" s="581"/>
      <c r="CF16" s="581"/>
      <c r="CG16" s="581"/>
      <c r="CH16" s="581"/>
      <c r="CI16" s="581"/>
      <c r="CJ16" s="581"/>
      <c r="CK16" s="581"/>
      <c r="CL16" s="581"/>
      <c r="CM16" s="581"/>
      <c r="CN16" s="581"/>
      <c r="CO16" s="581"/>
      <c r="CP16" s="581"/>
      <c r="CQ16" s="581"/>
      <c r="CR16" s="581"/>
      <c r="CS16" s="581"/>
      <c r="CT16" s="581"/>
      <c r="CU16" s="581"/>
      <c r="CV16" s="581"/>
      <c r="CW16" s="581"/>
      <c r="CX16" s="581"/>
      <c r="CY16" s="581"/>
      <c r="CZ16" s="581"/>
      <c r="DA16" s="581"/>
      <c r="DB16" s="581"/>
      <c r="DC16" s="581"/>
      <c r="DD16" s="581"/>
      <c r="DE16" s="581"/>
      <c r="DF16" s="581"/>
      <c r="DG16" s="581"/>
      <c r="DH16" s="581"/>
      <c r="DI16" s="581"/>
      <c r="DJ16" s="581"/>
      <c r="DK16" s="581"/>
      <c r="DL16" s="581"/>
      <c r="DM16" s="581"/>
      <c r="DN16" s="581"/>
      <c r="DO16" s="581"/>
      <c r="DP16" s="581"/>
      <c r="DQ16" s="581"/>
      <c r="DR16" s="581"/>
      <c r="DS16" s="581"/>
      <c r="DT16" s="581"/>
      <c r="DU16" s="581"/>
      <c r="DV16" s="581"/>
      <c r="DW16" s="581"/>
      <c r="DX16" s="581"/>
      <c r="DY16" s="581"/>
      <c r="DZ16" s="581"/>
    </row>
    <row r="17" spans="1:130" s="149" customFormat="1" ht="54.75" customHeight="1" x14ac:dyDescent="0.25">
      <c r="A17" s="189"/>
      <c r="B17" s="341" t="s">
        <v>290</v>
      </c>
      <c r="C17" s="133" t="s">
        <v>171</v>
      </c>
      <c r="D17" s="133" t="s">
        <v>205</v>
      </c>
      <c r="E17" s="133" t="s">
        <v>289</v>
      </c>
      <c r="F17" s="133"/>
      <c r="G17" s="190">
        <f>G20</f>
        <v>780</v>
      </c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  <c r="DI17" s="581"/>
      <c r="DJ17" s="581"/>
      <c r="DK17" s="581"/>
      <c r="DL17" s="581"/>
      <c r="DM17" s="581"/>
      <c r="DN17" s="581"/>
      <c r="DO17" s="581"/>
      <c r="DP17" s="581"/>
      <c r="DQ17" s="581"/>
      <c r="DR17" s="581"/>
      <c r="DS17" s="581"/>
      <c r="DT17" s="581"/>
      <c r="DU17" s="581"/>
      <c r="DV17" s="581"/>
      <c r="DW17" s="581"/>
      <c r="DX17" s="581"/>
      <c r="DY17" s="581"/>
      <c r="DZ17" s="581"/>
    </row>
    <row r="18" spans="1:130" ht="69.75" customHeight="1" x14ac:dyDescent="0.25">
      <c r="A18" s="137"/>
      <c r="B18" s="341" t="s">
        <v>288</v>
      </c>
      <c r="C18" s="134" t="s">
        <v>171</v>
      </c>
      <c r="D18" s="134" t="s">
        <v>205</v>
      </c>
      <c r="E18" s="142" t="s">
        <v>287</v>
      </c>
      <c r="F18" s="139"/>
      <c r="G18" s="190">
        <f>G20</f>
        <v>780</v>
      </c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1"/>
      <c r="AI18" s="581"/>
      <c r="AJ18" s="581"/>
      <c r="AK18" s="581"/>
      <c r="AL18" s="581"/>
      <c r="AM18" s="581"/>
      <c r="AN18" s="581"/>
      <c r="AO18" s="581"/>
      <c r="AP18" s="581"/>
      <c r="AQ18" s="581"/>
      <c r="AR18" s="581"/>
      <c r="AS18" s="581"/>
      <c r="AT18" s="581"/>
      <c r="AU18" s="581"/>
      <c r="AV18" s="581"/>
      <c r="AW18" s="581"/>
      <c r="AX18" s="581"/>
      <c r="AY18" s="581"/>
      <c r="AZ18" s="581"/>
      <c r="BA18" s="581"/>
      <c r="BB18" s="581"/>
      <c r="BC18" s="581"/>
      <c r="BD18" s="581"/>
      <c r="BE18" s="581"/>
      <c r="BF18" s="581"/>
      <c r="BG18" s="581"/>
      <c r="BH18" s="581"/>
      <c r="BI18" s="581"/>
      <c r="BJ18" s="581"/>
      <c r="BK18" s="581"/>
      <c r="BL18" s="581"/>
      <c r="BM18" s="581"/>
      <c r="BN18" s="581"/>
      <c r="BO18" s="581"/>
      <c r="BP18" s="581"/>
      <c r="BQ18" s="581"/>
      <c r="BR18" s="581"/>
      <c r="BS18" s="581"/>
      <c r="BT18" s="581"/>
      <c r="BU18" s="581"/>
      <c r="BV18" s="581"/>
      <c r="BW18" s="581"/>
      <c r="BX18" s="581"/>
      <c r="BY18" s="581"/>
      <c r="BZ18" s="581"/>
      <c r="CA18" s="581"/>
      <c r="CB18" s="581"/>
      <c r="CC18" s="581"/>
      <c r="CD18" s="581"/>
      <c r="CE18" s="581"/>
      <c r="CF18" s="581"/>
      <c r="CG18" s="581"/>
      <c r="CH18" s="581"/>
      <c r="CI18" s="581"/>
      <c r="CJ18" s="581"/>
      <c r="CK18" s="581"/>
      <c r="CL18" s="581"/>
      <c r="CM18" s="581"/>
      <c r="CN18" s="581"/>
      <c r="CO18" s="581"/>
      <c r="CP18" s="581"/>
      <c r="CQ18" s="581"/>
      <c r="CR18" s="581"/>
      <c r="CS18" s="581"/>
      <c r="CT18" s="581"/>
      <c r="CU18" s="581"/>
      <c r="CV18" s="581"/>
      <c r="CW18" s="581"/>
      <c r="CX18" s="581"/>
      <c r="CY18" s="581"/>
      <c r="CZ18" s="581"/>
      <c r="DA18" s="581"/>
      <c r="DB18" s="581"/>
      <c r="DC18" s="581"/>
      <c r="DD18" s="581"/>
      <c r="DE18" s="581"/>
      <c r="DF18" s="581"/>
      <c r="DG18" s="581"/>
      <c r="DH18" s="581"/>
      <c r="DI18" s="581"/>
      <c r="DJ18" s="581"/>
      <c r="DK18" s="581"/>
      <c r="DL18" s="581"/>
      <c r="DM18" s="581"/>
      <c r="DN18" s="581"/>
      <c r="DO18" s="581"/>
      <c r="DP18" s="581"/>
      <c r="DQ18" s="581"/>
      <c r="DR18" s="581"/>
      <c r="DS18" s="581"/>
      <c r="DT18" s="581"/>
      <c r="DU18" s="581"/>
      <c r="DV18" s="581"/>
      <c r="DW18" s="581"/>
      <c r="DX18" s="581"/>
      <c r="DY18" s="581"/>
      <c r="DZ18" s="581"/>
    </row>
    <row r="19" spans="1:130" ht="39" customHeight="1" x14ac:dyDescent="0.25">
      <c r="A19" s="137"/>
      <c r="B19" s="341" t="s">
        <v>283</v>
      </c>
      <c r="C19" s="134" t="s">
        <v>171</v>
      </c>
      <c r="D19" s="134" t="s">
        <v>205</v>
      </c>
      <c r="E19" s="142" t="s">
        <v>286</v>
      </c>
      <c r="F19" s="134"/>
      <c r="G19" s="190">
        <f>G20</f>
        <v>780</v>
      </c>
    </row>
    <row r="20" spans="1:130" s="156" customFormat="1" ht="85.5" customHeight="1" x14ac:dyDescent="0.25">
      <c r="A20" s="191"/>
      <c r="B20" s="342" t="s">
        <v>186</v>
      </c>
      <c r="C20" s="133" t="s">
        <v>171</v>
      </c>
      <c r="D20" s="133" t="s">
        <v>205</v>
      </c>
      <c r="E20" s="133" t="s">
        <v>286</v>
      </c>
      <c r="F20" s="133">
        <v>100</v>
      </c>
      <c r="G20" s="190">
        <v>780</v>
      </c>
    </row>
    <row r="21" spans="1:130" s="156" customFormat="1" ht="70.5" customHeight="1" x14ac:dyDescent="0.25">
      <c r="A21" s="192"/>
      <c r="B21" s="343" t="s">
        <v>285</v>
      </c>
      <c r="C21" s="193" t="s">
        <v>171</v>
      </c>
      <c r="D21" s="193" t="s">
        <v>207</v>
      </c>
      <c r="E21" s="193"/>
      <c r="F21" s="193"/>
      <c r="G21" s="202">
        <f>G22+G29+G32</f>
        <v>3997.3</v>
      </c>
    </row>
    <row r="22" spans="1:130" ht="57" customHeight="1" x14ac:dyDescent="0.25">
      <c r="A22" s="194"/>
      <c r="B22" s="344" t="s">
        <v>240</v>
      </c>
      <c r="C22" s="134" t="s">
        <v>171</v>
      </c>
      <c r="D22" s="134" t="s">
        <v>207</v>
      </c>
      <c r="E22" s="142" t="s">
        <v>284</v>
      </c>
      <c r="F22" s="134"/>
      <c r="G22" s="132">
        <f>G23</f>
        <v>3984.8</v>
      </c>
      <c r="M22" s="195"/>
    </row>
    <row r="23" spans="1:130" ht="34.5" customHeight="1" x14ac:dyDescent="0.25">
      <c r="A23" s="194"/>
      <c r="B23" s="341" t="s">
        <v>283</v>
      </c>
      <c r="C23" s="134" t="s">
        <v>171</v>
      </c>
      <c r="D23" s="134" t="s">
        <v>207</v>
      </c>
      <c r="E23" s="142" t="s">
        <v>282</v>
      </c>
      <c r="F23" s="134"/>
      <c r="G23" s="132">
        <f>G24+G25+G26</f>
        <v>3984.8</v>
      </c>
    </row>
    <row r="24" spans="1:130" ht="87.75" customHeight="1" x14ac:dyDescent="0.25">
      <c r="A24" s="194"/>
      <c r="B24" s="341" t="s">
        <v>186</v>
      </c>
      <c r="C24" s="134" t="s">
        <v>171</v>
      </c>
      <c r="D24" s="134" t="s">
        <v>207</v>
      </c>
      <c r="E24" s="142" t="s">
        <v>282</v>
      </c>
      <c r="F24" s="134">
        <v>100</v>
      </c>
      <c r="G24" s="132">
        <v>3189.9</v>
      </c>
    </row>
    <row r="25" spans="1:130" ht="54.75" customHeight="1" x14ac:dyDescent="0.25">
      <c r="A25" s="194"/>
      <c r="B25" s="341" t="s">
        <v>172</v>
      </c>
      <c r="C25" s="134" t="s">
        <v>171</v>
      </c>
      <c r="D25" s="134" t="s">
        <v>207</v>
      </c>
      <c r="E25" s="142" t="s">
        <v>282</v>
      </c>
      <c r="F25" s="134">
        <v>200</v>
      </c>
      <c r="G25" s="144">
        <v>774.9</v>
      </c>
    </row>
    <row r="26" spans="1:130" ht="33.75" customHeight="1" x14ac:dyDescent="0.25">
      <c r="A26" s="194"/>
      <c r="B26" s="341" t="s">
        <v>259</v>
      </c>
      <c r="C26" s="134" t="s">
        <v>171</v>
      </c>
      <c r="D26" s="134" t="s">
        <v>207</v>
      </c>
      <c r="E26" s="142" t="s">
        <v>282</v>
      </c>
      <c r="F26" s="134">
        <v>800</v>
      </c>
      <c r="G26" s="132">
        <v>20</v>
      </c>
    </row>
    <row r="27" spans="1:130" ht="38.25" customHeight="1" x14ac:dyDescent="0.25">
      <c r="A27" s="194"/>
      <c r="B27" s="341" t="s">
        <v>281</v>
      </c>
      <c r="C27" s="134" t="s">
        <v>171</v>
      </c>
      <c r="D27" s="134" t="s">
        <v>207</v>
      </c>
      <c r="E27" s="142" t="s">
        <v>238</v>
      </c>
      <c r="F27" s="134"/>
      <c r="G27" s="132">
        <f>G28</f>
        <v>3.8</v>
      </c>
    </row>
    <row r="28" spans="1:130" ht="65.25" customHeight="1" x14ac:dyDescent="0.25">
      <c r="A28" s="194"/>
      <c r="B28" s="341" t="s">
        <v>280</v>
      </c>
      <c r="C28" s="134" t="s">
        <v>171</v>
      </c>
      <c r="D28" s="134" t="s">
        <v>207</v>
      </c>
      <c r="E28" s="142" t="s">
        <v>279</v>
      </c>
      <c r="F28" s="134"/>
      <c r="G28" s="132">
        <f>G29</f>
        <v>3.8</v>
      </c>
    </row>
    <row r="29" spans="1:130" ht="44.25" customHeight="1" x14ac:dyDescent="0.25">
      <c r="A29" s="194"/>
      <c r="B29" s="341" t="s">
        <v>172</v>
      </c>
      <c r="C29" s="134" t="s">
        <v>171</v>
      </c>
      <c r="D29" s="134" t="s">
        <v>207</v>
      </c>
      <c r="E29" s="142" t="s">
        <v>279</v>
      </c>
      <c r="F29" s="134" t="s">
        <v>170</v>
      </c>
      <c r="G29" s="132">
        <v>3.8</v>
      </c>
    </row>
    <row r="30" spans="1:130" ht="18.75" customHeight="1" x14ac:dyDescent="0.25">
      <c r="A30" s="194"/>
      <c r="B30" s="344" t="s">
        <v>272</v>
      </c>
      <c r="C30" s="134" t="s">
        <v>171</v>
      </c>
      <c r="D30" s="134" t="s">
        <v>207</v>
      </c>
      <c r="E30" s="196" t="s">
        <v>271</v>
      </c>
      <c r="F30" s="134"/>
      <c r="G30" s="132">
        <f>G31</f>
        <v>8.6999999999999993</v>
      </c>
    </row>
    <row r="31" spans="1:130" ht="76.5" customHeight="1" x14ac:dyDescent="0.25">
      <c r="A31" s="194"/>
      <c r="B31" s="345" t="s">
        <v>270</v>
      </c>
      <c r="C31" s="134" t="s">
        <v>171</v>
      </c>
      <c r="D31" s="134" t="s">
        <v>207</v>
      </c>
      <c r="E31" s="196" t="s">
        <v>268</v>
      </c>
      <c r="F31" s="134"/>
      <c r="G31" s="132">
        <f>G32</f>
        <v>8.6999999999999993</v>
      </c>
    </row>
    <row r="32" spans="1:130" ht="24" customHeight="1" x14ac:dyDescent="0.25">
      <c r="A32" s="194"/>
      <c r="B32" s="341" t="s">
        <v>230</v>
      </c>
      <c r="C32" s="134" t="s">
        <v>171</v>
      </c>
      <c r="D32" s="134" t="s">
        <v>207</v>
      </c>
      <c r="E32" s="196" t="s">
        <v>268</v>
      </c>
      <c r="F32" s="134">
        <v>500</v>
      </c>
      <c r="G32" s="132">
        <v>8.6999999999999993</v>
      </c>
    </row>
    <row r="33" spans="1:7" ht="53.25" customHeight="1" x14ac:dyDescent="0.25">
      <c r="A33" s="192"/>
      <c r="B33" s="343" t="s">
        <v>33</v>
      </c>
      <c r="C33" s="193" t="s">
        <v>171</v>
      </c>
      <c r="D33" s="193" t="s">
        <v>269</v>
      </c>
      <c r="E33" s="193"/>
      <c r="F33" s="193"/>
      <c r="G33" s="211">
        <f>G37</f>
        <v>14</v>
      </c>
    </row>
    <row r="34" spans="1:7" ht="57" customHeight="1" x14ac:dyDescent="0.25">
      <c r="A34" s="197"/>
      <c r="B34" s="342" t="s">
        <v>278</v>
      </c>
      <c r="C34" s="133" t="s">
        <v>171</v>
      </c>
      <c r="D34" s="133" t="s">
        <v>269</v>
      </c>
      <c r="E34" s="133" t="s">
        <v>277</v>
      </c>
      <c r="F34" s="133"/>
      <c r="G34" s="190">
        <f>G37</f>
        <v>14</v>
      </c>
    </row>
    <row r="35" spans="1:7" ht="40.5" customHeight="1" x14ac:dyDescent="0.25">
      <c r="A35" s="194"/>
      <c r="B35" s="346" t="s">
        <v>276</v>
      </c>
      <c r="C35" s="196" t="s">
        <v>171</v>
      </c>
      <c r="D35" s="196" t="s">
        <v>269</v>
      </c>
      <c r="E35" s="196" t="s">
        <v>275</v>
      </c>
      <c r="F35" s="196"/>
      <c r="G35" s="190">
        <f>G37</f>
        <v>14</v>
      </c>
    </row>
    <row r="36" spans="1:7" ht="71.25" customHeight="1" x14ac:dyDescent="0.25">
      <c r="A36" s="194"/>
      <c r="B36" s="346" t="s">
        <v>274</v>
      </c>
      <c r="C36" s="196" t="s">
        <v>171</v>
      </c>
      <c r="D36" s="196" t="s">
        <v>269</v>
      </c>
      <c r="E36" s="196" t="s">
        <v>273</v>
      </c>
      <c r="F36" s="196" t="s">
        <v>3</v>
      </c>
      <c r="G36" s="190">
        <f>G37</f>
        <v>14</v>
      </c>
    </row>
    <row r="37" spans="1:7" ht="25.5" customHeight="1" x14ac:dyDescent="0.25">
      <c r="A37" s="194"/>
      <c r="B37" s="346" t="s">
        <v>230</v>
      </c>
      <c r="C37" s="196" t="s">
        <v>171</v>
      </c>
      <c r="D37" s="196" t="s">
        <v>269</v>
      </c>
      <c r="E37" s="196" t="s">
        <v>273</v>
      </c>
      <c r="F37" s="196" t="s">
        <v>229</v>
      </c>
      <c r="G37" s="190">
        <v>14</v>
      </c>
    </row>
    <row r="38" spans="1:7" ht="65.25" hidden="1" customHeight="1" x14ac:dyDescent="0.25">
      <c r="A38" s="199"/>
      <c r="B38" s="337"/>
      <c r="C38" s="186"/>
      <c r="D38" s="186"/>
      <c r="E38" s="187"/>
      <c r="F38" s="186"/>
      <c r="G38" s="186"/>
    </row>
    <row r="39" spans="1:7" ht="102.75" hidden="1" customHeight="1" x14ac:dyDescent="0.25">
      <c r="A39" s="199"/>
      <c r="B39" s="337"/>
      <c r="C39" s="186"/>
      <c r="D39" s="186"/>
      <c r="E39" s="187"/>
      <c r="F39" s="186"/>
      <c r="G39" s="186"/>
    </row>
    <row r="40" spans="1:7" ht="26.25" hidden="1" customHeight="1" x14ac:dyDescent="0.25">
      <c r="A40" s="199"/>
      <c r="B40" s="337"/>
      <c r="C40" s="186"/>
      <c r="D40" s="186"/>
      <c r="E40" s="187"/>
      <c r="F40" s="186"/>
      <c r="G40" s="186"/>
    </row>
    <row r="41" spans="1:7" ht="27.75" customHeight="1" x14ac:dyDescent="0.25">
      <c r="A41" s="192"/>
      <c r="B41" s="343" t="s">
        <v>267</v>
      </c>
      <c r="C41" s="193" t="s">
        <v>171</v>
      </c>
      <c r="D41" s="193">
        <v>11</v>
      </c>
      <c r="E41" s="136"/>
      <c r="F41" s="136"/>
      <c r="G41" s="211">
        <f>G44</f>
        <v>5</v>
      </c>
    </row>
    <row r="42" spans="1:7" ht="41.25" customHeight="1" x14ac:dyDescent="0.25">
      <c r="A42" s="194"/>
      <c r="B42" s="341" t="s">
        <v>266</v>
      </c>
      <c r="C42" s="134" t="s">
        <v>171</v>
      </c>
      <c r="D42" s="134">
        <v>11</v>
      </c>
      <c r="E42" s="142" t="s">
        <v>265</v>
      </c>
      <c r="F42" s="134"/>
      <c r="G42" s="132">
        <f>G43</f>
        <v>5</v>
      </c>
    </row>
    <row r="43" spans="1:7" ht="42.75" customHeight="1" x14ac:dyDescent="0.25">
      <c r="A43" s="137"/>
      <c r="B43" s="345" t="s">
        <v>264</v>
      </c>
      <c r="C43" s="142" t="s">
        <v>171</v>
      </c>
      <c r="D43" s="142">
        <v>11</v>
      </c>
      <c r="E43" s="142" t="s">
        <v>263</v>
      </c>
      <c r="F43" s="142"/>
      <c r="G43" s="201">
        <f>G44</f>
        <v>5</v>
      </c>
    </row>
    <row r="44" spans="1:7" ht="27.75" customHeight="1" x14ac:dyDescent="0.25">
      <c r="A44" s="137"/>
      <c r="B44" s="341" t="s">
        <v>185</v>
      </c>
      <c r="C44" s="134" t="s">
        <v>171</v>
      </c>
      <c r="D44" s="134">
        <v>11</v>
      </c>
      <c r="E44" s="142" t="s">
        <v>263</v>
      </c>
      <c r="F44" s="134">
        <v>800</v>
      </c>
      <c r="G44" s="132">
        <v>5</v>
      </c>
    </row>
    <row r="45" spans="1:7" ht="34.5" customHeight="1" x14ac:dyDescent="0.25">
      <c r="A45" s="192"/>
      <c r="B45" s="343" t="s">
        <v>35</v>
      </c>
      <c r="C45" s="193" t="s">
        <v>171</v>
      </c>
      <c r="D45" s="193">
        <v>13</v>
      </c>
      <c r="E45" s="193"/>
      <c r="F45" s="193"/>
      <c r="G45" s="202">
        <f>G46+G54+G58+G62+G76+G87+G71</f>
        <v>5673.9000000000005</v>
      </c>
    </row>
    <row r="46" spans="1:7" ht="66" customHeight="1" x14ac:dyDescent="0.25">
      <c r="A46" s="194"/>
      <c r="B46" s="345" t="s">
        <v>444</v>
      </c>
      <c r="C46" s="142" t="s">
        <v>171</v>
      </c>
      <c r="D46" s="142">
        <v>13</v>
      </c>
      <c r="E46" s="142" t="s">
        <v>262</v>
      </c>
      <c r="F46" s="142"/>
      <c r="G46" s="206">
        <f>G47</f>
        <v>3743.5</v>
      </c>
    </row>
    <row r="47" spans="1:7" ht="121.5" customHeight="1" x14ac:dyDescent="0.25">
      <c r="A47" s="194"/>
      <c r="B47" s="345" t="s">
        <v>445</v>
      </c>
      <c r="C47" s="142" t="s">
        <v>171</v>
      </c>
      <c r="D47" s="142" t="s">
        <v>241</v>
      </c>
      <c r="E47" s="142" t="s">
        <v>261</v>
      </c>
      <c r="F47" s="142"/>
      <c r="G47" s="203">
        <f>G51+G52+G53</f>
        <v>3743.5</v>
      </c>
    </row>
    <row r="48" spans="1:7" ht="118.5" customHeight="1" x14ac:dyDescent="0.25">
      <c r="A48" s="194"/>
      <c r="B48" s="345" t="s">
        <v>446</v>
      </c>
      <c r="C48" s="142" t="s">
        <v>171</v>
      </c>
      <c r="D48" s="142" t="s">
        <v>241</v>
      </c>
      <c r="E48" s="142" t="s">
        <v>260</v>
      </c>
      <c r="F48" s="142"/>
      <c r="G48" s="190">
        <f>G47</f>
        <v>3743.5</v>
      </c>
    </row>
    <row r="49" spans="1:13" ht="123" customHeight="1" x14ac:dyDescent="0.25">
      <c r="A49" s="332"/>
      <c r="B49" s="345" t="s">
        <v>648</v>
      </c>
      <c r="C49" s="314" t="s">
        <v>171</v>
      </c>
      <c r="D49" s="314" t="s">
        <v>241</v>
      </c>
      <c r="E49" s="314" t="s">
        <v>258</v>
      </c>
      <c r="F49" s="314"/>
      <c r="G49" s="190">
        <f>G50</f>
        <v>3743.5</v>
      </c>
    </row>
    <row r="50" spans="1:13" ht="43.5" customHeight="1" x14ac:dyDescent="0.25">
      <c r="A50" s="194"/>
      <c r="B50" s="345" t="s">
        <v>187</v>
      </c>
      <c r="C50" s="142" t="s">
        <v>171</v>
      </c>
      <c r="D50" s="142">
        <v>13</v>
      </c>
      <c r="E50" s="142" t="s">
        <v>258</v>
      </c>
      <c r="F50" s="142"/>
      <c r="G50" s="201">
        <f>G51+G52+G53</f>
        <v>3743.5</v>
      </c>
    </row>
    <row r="51" spans="1:13" ht="89.25" customHeight="1" x14ac:dyDescent="0.25">
      <c r="A51" s="194"/>
      <c r="B51" s="341" t="s">
        <v>186</v>
      </c>
      <c r="C51" s="134" t="s">
        <v>171</v>
      </c>
      <c r="D51" s="134">
        <v>13</v>
      </c>
      <c r="E51" s="142" t="s">
        <v>258</v>
      </c>
      <c r="F51" s="134">
        <v>100</v>
      </c>
      <c r="G51" s="132">
        <v>2613.3000000000002</v>
      </c>
    </row>
    <row r="52" spans="1:13" ht="35.25" customHeight="1" x14ac:dyDescent="0.25">
      <c r="A52" s="194"/>
      <c r="B52" s="341" t="s">
        <v>172</v>
      </c>
      <c r="C52" s="134" t="s">
        <v>171</v>
      </c>
      <c r="D52" s="134">
        <v>13</v>
      </c>
      <c r="E52" s="142" t="s">
        <v>258</v>
      </c>
      <c r="F52" s="134">
        <v>200</v>
      </c>
      <c r="G52" s="144">
        <v>1110.2</v>
      </c>
    </row>
    <row r="53" spans="1:13" ht="30" customHeight="1" x14ac:dyDescent="0.25">
      <c r="A53" s="204"/>
      <c r="B53" s="341" t="s">
        <v>259</v>
      </c>
      <c r="C53" s="134" t="s">
        <v>171</v>
      </c>
      <c r="D53" s="134">
        <v>13</v>
      </c>
      <c r="E53" s="142" t="s">
        <v>258</v>
      </c>
      <c r="F53" s="134">
        <v>800</v>
      </c>
      <c r="G53" s="132">
        <v>20</v>
      </c>
    </row>
    <row r="54" spans="1:13" ht="114" customHeight="1" x14ac:dyDescent="0.25">
      <c r="A54" s="194"/>
      <c r="B54" s="347" t="s">
        <v>447</v>
      </c>
      <c r="C54" s="134" t="s">
        <v>171</v>
      </c>
      <c r="D54" s="134" t="s">
        <v>241</v>
      </c>
      <c r="E54" s="142" t="s">
        <v>257</v>
      </c>
      <c r="F54" s="134"/>
      <c r="G54" s="190">
        <f>G55</f>
        <v>40</v>
      </c>
    </row>
    <row r="55" spans="1:13" ht="123" customHeight="1" x14ac:dyDescent="0.25">
      <c r="A55" s="194"/>
      <c r="B55" s="347" t="s">
        <v>448</v>
      </c>
      <c r="C55" s="134" t="s">
        <v>171</v>
      </c>
      <c r="D55" s="134" t="s">
        <v>241</v>
      </c>
      <c r="E55" s="142" t="s">
        <v>256</v>
      </c>
      <c r="F55" s="134"/>
      <c r="G55" s="132">
        <f>G56</f>
        <v>40</v>
      </c>
    </row>
    <row r="56" spans="1:13" ht="117.75" customHeight="1" x14ac:dyDescent="0.25">
      <c r="A56" s="194"/>
      <c r="B56" s="347" t="s">
        <v>449</v>
      </c>
      <c r="C56" s="134" t="s">
        <v>171</v>
      </c>
      <c r="D56" s="134" t="s">
        <v>241</v>
      </c>
      <c r="E56" s="142" t="s">
        <v>255</v>
      </c>
      <c r="F56" s="134"/>
      <c r="G56" s="132">
        <f>G57</f>
        <v>40</v>
      </c>
    </row>
    <row r="57" spans="1:13" ht="48" customHeight="1" x14ac:dyDescent="0.25">
      <c r="A57" s="194"/>
      <c r="B57" s="341" t="s">
        <v>172</v>
      </c>
      <c r="C57" s="134" t="s">
        <v>171</v>
      </c>
      <c r="D57" s="134" t="s">
        <v>241</v>
      </c>
      <c r="E57" s="142" t="s">
        <v>255</v>
      </c>
      <c r="F57" s="134" t="s">
        <v>170</v>
      </c>
      <c r="G57" s="132">
        <v>40</v>
      </c>
    </row>
    <row r="58" spans="1:13" ht="106.5" customHeight="1" x14ac:dyDescent="0.25">
      <c r="A58" s="194"/>
      <c r="B58" s="347" t="s">
        <v>450</v>
      </c>
      <c r="C58" s="134" t="s">
        <v>171</v>
      </c>
      <c r="D58" s="134" t="s">
        <v>241</v>
      </c>
      <c r="E58" s="142" t="s">
        <v>181</v>
      </c>
      <c r="F58" s="134"/>
      <c r="G58" s="190">
        <f>G61</f>
        <v>122</v>
      </c>
    </row>
    <row r="59" spans="1:13" ht="117.75" customHeight="1" x14ac:dyDescent="0.25">
      <c r="A59" s="194"/>
      <c r="B59" s="347" t="s">
        <v>451</v>
      </c>
      <c r="C59" s="134" t="s">
        <v>171</v>
      </c>
      <c r="D59" s="134" t="s">
        <v>241</v>
      </c>
      <c r="E59" s="142" t="s">
        <v>180</v>
      </c>
      <c r="F59" s="134"/>
      <c r="G59" s="132">
        <f>G61</f>
        <v>122</v>
      </c>
    </row>
    <row r="60" spans="1:13" ht="117.75" customHeight="1" x14ac:dyDescent="0.25">
      <c r="A60" s="194"/>
      <c r="B60" s="347" t="s">
        <v>488</v>
      </c>
      <c r="C60" s="134" t="s">
        <v>171</v>
      </c>
      <c r="D60" s="134" t="s">
        <v>241</v>
      </c>
      <c r="E60" s="142" t="s">
        <v>487</v>
      </c>
      <c r="F60" s="134"/>
      <c r="G60" s="132">
        <f>G61</f>
        <v>122</v>
      </c>
    </row>
    <row r="61" spans="1:13" ht="51.75" customHeight="1" x14ac:dyDescent="0.25">
      <c r="A61" s="194"/>
      <c r="B61" s="341" t="s">
        <v>172</v>
      </c>
      <c r="C61" s="134" t="s">
        <v>171</v>
      </c>
      <c r="D61" s="134" t="s">
        <v>241</v>
      </c>
      <c r="E61" s="142" t="s">
        <v>487</v>
      </c>
      <c r="F61" s="134" t="s">
        <v>170</v>
      </c>
      <c r="G61" s="132">
        <v>122</v>
      </c>
    </row>
    <row r="62" spans="1:13" ht="71.25" customHeight="1" x14ac:dyDescent="0.25">
      <c r="A62" s="197"/>
      <c r="B62" s="342" t="s">
        <v>452</v>
      </c>
      <c r="C62" s="133" t="s">
        <v>171</v>
      </c>
      <c r="D62" s="133">
        <v>13</v>
      </c>
      <c r="E62" s="133" t="s">
        <v>254</v>
      </c>
      <c r="F62" s="133"/>
      <c r="G62" s="203">
        <f>G66+G70</f>
        <v>83</v>
      </c>
    </row>
    <row r="63" spans="1:13" ht="126" customHeight="1" x14ac:dyDescent="0.25">
      <c r="A63" s="194"/>
      <c r="B63" s="341" t="s">
        <v>453</v>
      </c>
      <c r="C63" s="134" t="s">
        <v>171</v>
      </c>
      <c r="D63" s="134">
        <v>13</v>
      </c>
      <c r="E63" s="142" t="s">
        <v>253</v>
      </c>
      <c r="F63" s="134"/>
      <c r="G63" s="132">
        <f>G64</f>
        <v>60</v>
      </c>
      <c r="M63" s="195"/>
    </row>
    <row r="64" spans="1:13" ht="126" customHeight="1" x14ac:dyDescent="0.25">
      <c r="A64" s="194"/>
      <c r="B64" s="341" t="s">
        <v>489</v>
      </c>
      <c r="C64" s="134" t="s">
        <v>171</v>
      </c>
      <c r="D64" s="134" t="s">
        <v>241</v>
      </c>
      <c r="E64" s="142" t="s">
        <v>252</v>
      </c>
      <c r="F64" s="134"/>
      <c r="G64" s="132">
        <f>G65</f>
        <v>60</v>
      </c>
    </row>
    <row r="65" spans="1:7" ht="136.5" customHeight="1" x14ac:dyDescent="0.25">
      <c r="A65" s="194"/>
      <c r="B65" s="341" t="s">
        <v>454</v>
      </c>
      <c r="C65" s="134" t="s">
        <v>171</v>
      </c>
      <c r="D65" s="134" t="s">
        <v>241</v>
      </c>
      <c r="E65" s="142" t="s">
        <v>251</v>
      </c>
      <c r="F65" s="134"/>
      <c r="G65" s="132">
        <f>G66</f>
        <v>60</v>
      </c>
    </row>
    <row r="66" spans="1:7" s="66" customFormat="1" ht="39.75" customHeight="1" x14ac:dyDescent="0.25">
      <c r="A66" s="204"/>
      <c r="B66" s="341" t="s">
        <v>172</v>
      </c>
      <c r="C66" s="134" t="s">
        <v>171</v>
      </c>
      <c r="D66" s="134">
        <v>13</v>
      </c>
      <c r="E66" s="142" t="s">
        <v>251</v>
      </c>
      <c r="F66" s="134" t="s">
        <v>183</v>
      </c>
      <c r="G66" s="132">
        <v>60</v>
      </c>
    </row>
    <row r="67" spans="1:7" ht="108.75" customHeight="1" x14ac:dyDescent="0.25">
      <c r="A67" s="194"/>
      <c r="B67" s="347" t="s">
        <v>455</v>
      </c>
      <c r="C67" s="134" t="s">
        <v>171</v>
      </c>
      <c r="D67" s="134" t="s">
        <v>241</v>
      </c>
      <c r="E67" s="142" t="s">
        <v>250</v>
      </c>
      <c r="F67" s="134"/>
      <c r="G67" s="132">
        <f>G68</f>
        <v>23</v>
      </c>
    </row>
    <row r="68" spans="1:7" ht="114.75" customHeight="1" x14ac:dyDescent="0.25">
      <c r="A68" s="194"/>
      <c r="B68" s="347" t="s">
        <v>456</v>
      </c>
      <c r="C68" s="134" t="s">
        <v>171</v>
      </c>
      <c r="D68" s="134" t="s">
        <v>241</v>
      </c>
      <c r="E68" s="142" t="s">
        <v>249</v>
      </c>
      <c r="F68" s="134"/>
      <c r="G68" s="132">
        <f>G69</f>
        <v>23</v>
      </c>
    </row>
    <row r="69" spans="1:7" ht="114.75" customHeight="1" x14ac:dyDescent="0.25">
      <c r="A69" s="194"/>
      <c r="B69" s="347" t="s">
        <v>490</v>
      </c>
      <c r="C69" s="134" t="s">
        <v>171</v>
      </c>
      <c r="D69" s="134" t="s">
        <v>241</v>
      </c>
      <c r="E69" s="142" t="s">
        <v>649</v>
      </c>
      <c r="F69" s="134"/>
      <c r="G69" s="132">
        <f>G70</f>
        <v>23</v>
      </c>
    </row>
    <row r="70" spans="1:7" ht="45.75" customHeight="1" x14ac:dyDescent="0.25">
      <c r="A70" s="204"/>
      <c r="B70" s="341" t="s">
        <v>172</v>
      </c>
      <c r="C70" s="134" t="s">
        <v>171</v>
      </c>
      <c r="D70" s="134" t="s">
        <v>241</v>
      </c>
      <c r="E70" s="142" t="s">
        <v>649</v>
      </c>
      <c r="F70" s="134" t="s">
        <v>170</v>
      </c>
      <c r="G70" s="132">
        <v>23</v>
      </c>
    </row>
    <row r="71" spans="1:7" ht="68.25" customHeight="1" thickBot="1" x14ac:dyDescent="0.3">
      <c r="A71" s="177"/>
      <c r="B71" s="348" t="s">
        <v>457</v>
      </c>
      <c r="C71" s="129" t="s">
        <v>171</v>
      </c>
      <c r="D71" s="129">
        <v>13</v>
      </c>
      <c r="E71" s="130" t="s">
        <v>174</v>
      </c>
      <c r="F71" s="129"/>
      <c r="G71" s="128">
        <f>G75</f>
        <v>15.8</v>
      </c>
    </row>
    <row r="72" spans="1:7" ht="114" customHeight="1" thickBot="1" x14ac:dyDescent="0.3">
      <c r="A72" s="177"/>
      <c r="B72" s="348" t="s">
        <v>459</v>
      </c>
      <c r="C72" s="129" t="s">
        <v>171</v>
      </c>
      <c r="D72" s="129" t="s">
        <v>241</v>
      </c>
      <c r="E72" s="130" t="s">
        <v>458</v>
      </c>
      <c r="F72" s="129"/>
      <c r="G72" s="128">
        <f>G75</f>
        <v>15.8</v>
      </c>
    </row>
    <row r="73" spans="1:7" ht="116.25" customHeight="1" thickBot="1" x14ac:dyDescent="0.3">
      <c r="A73" s="177"/>
      <c r="B73" s="348" t="s">
        <v>460</v>
      </c>
      <c r="C73" s="129" t="s">
        <v>171</v>
      </c>
      <c r="D73" s="129" t="s">
        <v>241</v>
      </c>
      <c r="E73" s="130" t="s">
        <v>461</v>
      </c>
      <c r="F73" s="129"/>
      <c r="G73" s="128">
        <f>G75</f>
        <v>15.8</v>
      </c>
    </row>
    <row r="74" spans="1:7" ht="126" customHeight="1" thickBot="1" x14ac:dyDescent="0.3">
      <c r="A74" s="177"/>
      <c r="B74" s="348" t="s">
        <v>462</v>
      </c>
      <c r="C74" s="129" t="s">
        <v>171</v>
      </c>
      <c r="D74" s="129" t="s">
        <v>241</v>
      </c>
      <c r="E74" s="130" t="s">
        <v>463</v>
      </c>
      <c r="F74" s="129"/>
      <c r="G74" s="128">
        <f>G75</f>
        <v>15.8</v>
      </c>
    </row>
    <row r="75" spans="1:7" ht="45.75" customHeight="1" thickBot="1" x14ac:dyDescent="0.3">
      <c r="A75" s="177"/>
      <c r="B75" s="348" t="s">
        <v>172</v>
      </c>
      <c r="C75" s="129" t="s">
        <v>171</v>
      </c>
      <c r="D75" s="129" t="s">
        <v>241</v>
      </c>
      <c r="E75" s="130" t="s">
        <v>463</v>
      </c>
      <c r="F75" s="129" t="s">
        <v>170</v>
      </c>
      <c r="G75" s="128">
        <v>15.8</v>
      </c>
    </row>
    <row r="76" spans="1:7" ht="109.5" customHeight="1" x14ac:dyDescent="0.25">
      <c r="A76" s="252"/>
      <c r="B76" s="338" t="s">
        <v>464</v>
      </c>
      <c r="C76" s="139" t="s">
        <v>171</v>
      </c>
      <c r="D76" s="139">
        <v>13</v>
      </c>
      <c r="E76" s="140" t="s">
        <v>248</v>
      </c>
      <c r="F76" s="139"/>
      <c r="G76" s="206">
        <f>G80+G84</f>
        <v>795.09999999999991</v>
      </c>
    </row>
    <row r="77" spans="1:7" ht="147.75" customHeight="1" x14ac:dyDescent="0.25">
      <c r="A77" s="194"/>
      <c r="B77" s="341" t="s">
        <v>465</v>
      </c>
      <c r="C77" s="134" t="s">
        <v>171</v>
      </c>
      <c r="D77" s="134">
        <v>13</v>
      </c>
      <c r="E77" s="142" t="s">
        <v>178</v>
      </c>
      <c r="F77" s="134"/>
      <c r="G77" s="132">
        <f>G78</f>
        <v>205.2</v>
      </c>
    </row>
    <row r="78" spans="1:7" ht="161.25" customHeight="1" x14ac:dyDescent="0.25">
      <c r="A78" s="194"/>
      <c r="B78" s="341" t="s">
        <v>466</v>
      </c>
      <c r="C78" s="134" t="s">
        <v>171</v>
      </c>
      <c r="D78" s="134" t="s">
        <v>241</v>
      </c>
      <c r="E78" s="142" t="s">
        <v>177</v>
      </c>
      <c r="F78" s="134"/>
      <c r="G78" s="132">
        <f>G79</f>
        <v>205.2</v>
      </c>
    </row>
    <row r="79" spans="1:7" ht="158.25" customHeight="1" x14ac:dyDescent="0.25">
      <c r="A79" s="194"/>
      <c r="B79" s="341" t="s">
        <v>467</v>
      </c>
      <c r="C79" s="134" t="s">
        <v>171</v>
      </c>
      <c r="D79" s="134" t="s">
        <v>241</v>
      </c>
      <c r="E79" s="142" t="s">
        <v>468</v>
      </c>
      <c r="F79" s="134"/>
      <c r="G79" s="132">
        <f>G80</f>
        <v>205.2</v>
      </c>
    </row>
    <row r="80" spans="1:7" ht="46.5" customHeight="1" x14ac:dyDescent="0.25">
      <c r="A80" s="194"/>
      <c r="B80" s="341" t="s">
        <v>172</v>
      </c>
      <c r="C80" s="134" t="s">
        <v>171</v>
      </c>
      <c r="D80" s="134">
        <v>13</v>
      </c>
      <c r="E80" s="142" t="s">
        <v>468</v>
      </c>
      <c r="F80" s="134" t="s">
        <v>170</v>
      </c>
      <c r="G80" s="132">
        <v>205.2</v>
      </c>
    </row>
    <row r="81" spans="1:7" ht="162" customHeight="1" x14ac:dyDescent="0.25">
      <c r="A81" s="194"/>
      <c r="B81" s="345" t="s">
        <v>469</v>
      </c>
      <c r="C81" s="142" t="s">
        <v>171</v>
      </c>
      <c r="D81" s="142">
        <v>13</v>
      </c>
      <c r="E81" s="142" t="s">
        <v>247</v>
      </c>
      <c r="F81" s="142"/>
      <c r="G81" s="201">
        <f>G84</f>
        <v>589.9</v>
      </c>
    </row>
    <row r="82" spans="1:7" ht="159.75" customHeight="1" x14ac:dyDescent="0.25">
      <c r="A82" s="194"/>
      <c r="B82" s="345" t="s">
        <v>471</v>
      </c>
      <c r="C82" s="142" t="s">
        <v>171</v>
      </c>
      <c r="D82" s="142" t="s">
        <v>241</v>
      </c>
      <c r="E82" s="142" t="s">
        <v>246</v>
      </c>
      <c r="F82" s="142"/>
      <c r="G82" s="201">
        <f>G84</f>
        <v>589.9</v>
      </c>
    </row>
    <row r="83" spans="1:7" ht="168" customHeight="1" x14ac:dyDescent="0.25">
      <c r="A83" s="194"/>
      <c r="B83" s="345" t="s">
        <v>470</v>
      </c>
      <c r="C83" s="142" t="s">
        <v>171</v>
      </c>
      <c r="D83" s="142">
        <v>13</v>
      </c>
      <c r="E83" s="142" t="s">
        <v>650</v>
      </c>
      <c r="F83" s="142"/>
      <c r="G83" s="201">
        <f>G84</f>
        <v>589.9</v>
      </c>
    </row>
    <row r="84" spans="1:7" ht="45.75" customHeight="1" x14ac:dyDescent="0.25">
      <c r="A84" s="194"/>
      <c r="B84" s="341" t="s">
        <v>172</v>
      </c>
      <c r="C84" s="134" t="s">
        <v>171</v>
      </c>
      <c r="D84" s="134">
        <v>13</v>
      </c>
      <c r="E84" s="142" t="s">
        <v>650</v>
      </c>
      <c r="F84" s="134" t="s">
        <v>170</v>
      </c>
      <c r="G84" s="201">
        <v>589.9</v>
      </c>
    </row>
    <row r="85" spans="1:7" ht="63.75" customHeight="1" x14ac:dyDescent="0.25">
      <c r="A85" s="194"/>
      <c r="B85" s="349" t="s">
        <v>240</v>
      </c>
      <c r="C85" s="139" t="s">
        <v>171</v>
      </c>
      <c r="D85" s="139" t="s">
        <v>241</v>
      </c>
      <c r="E85" s="140" t="s">
        <v>284</v>
      </c>
      <c r="F85" s="139"/>
      <c r="G85" s="206">
        <f>G87</f>
        <v>874.5</v>
      </c>
    </row>
    <row r="86" spans="1:7" ht="60.75" customHeight="1" x14ac:dyDescent="0.25">
      <c r="A86" s="194"/>
      <c r="B86" s="350" t="s">
        <v>334</v>
      </c>
      <c r="C86" s="134" t="s">
        <v>171</v>
      </c>
      <c r="D86" s="134" t="s">
        <v>241</v>
      </c>
      <c r="E86" s="142" t="s">
        <v>335</v>
      </c>
      <c r="F86" s="134"/>
      <c r="G86" s="132">
        <f>G87</f>
        <v>874.5</v>
      </c>
    </row>
    <row r="87" spans="1:7" ht="37.5" customHeight="1" x14ac:dyDescent="0.25">
      <c r="A87" s="197"/>
      <c r="B87" s="342" t="s">
        <v>259</v>
      </c>
      <c r="C87" s="133" t="s">
        <v>171</v>
      </c>
      <c r="D87" s="133" t="s">
        <v>241</v>
      </c>
      <c r="E87" s="133" t="s">
        <v>335</v>
      </c>
      <c r="F87" s="133" t="s">
        <v>326</v>
      </c>
      <c r="G87" s="190">
        <v>874.5</v>
      </c>
    </row>
    <row r="88" spans="1:7" ht="26.25" customHeight="1" x14ac:dyDescent="0.25">
      <c r="A88" s="277" t="s">
        <v>36</v>
      </c>
      <c r="B88" s="339" t="s">
        <v>37</v>
      </c>
      <c r="C88" s="278" t="s">
        <v>205</v>
      </c>
      <c r="D88" s="278"/>
      <c r="E88" s="278"/>
      <c r="F88" s="278"/>
      <c r="G88" s="279">
        <f>G89</f>
        <v>245.3</v>
      </c>
    </row>
    <row r="89" spans="1:7" ht="27" customHeight="1" x14ac:dyDescent="0.25">
      <c r="A89" s="197"/>
      <c r="B89" s="342" t="s">
        <v>38</v>
      </c>
      <c r="C89" s="133" t="s">
        <v>205</v>
      </c>
      <c r="D89" s="133" t="s">
        <v>175</v>
      </c>
      <c r="E89" s="205"/>
      <c r="F89" s="205"/>
      <c r="G89" s="190">
        <f>G90</f>
        <v>245.3</v>
      </c>
    </row>
    <row r="90" spans="1:7" ht="49.5" customHeight="1" x14ac:dyDescent="0.25">
      <c r="A90" s="197"/>
      <c r="B90" s="342" t="s">
        <v>240</v>
      </c>
      <c r="C90" s="133" t="s">
        <v>205</v>
      </c>
      <c r="D90" s="133" t="s">
        <v>175</v>
      </c>
      <c r="E90" s="133" t="s">
        <v>238</v>
      </c>
      <c r="F90" s="133"/>
      <c r="G90" s="190">
        <f>G91</f>
        <v>245.3</v>
      </c>
    </row>
    <row r="91" spans="1:7" ht="38.25" customHeight="1" x14ac:dyDescent="0.25">
      <c r="A91" s="197"/>
      <c r="B91" s="342" t="s">
        <v>239</v>
      </c>
      <c r="C91" s="133" t="s">
        <v>205</v>
      </c>
      <c r="D91" s="133" t="s">
        <v>175</v>
      </c>
      <c r="E91" s="133" t="s">
        <v>238</v>
      </c>
      <c r="F91" s="133"/>
      <c r="G91" s="190">
        <f>G92</f>
        <v>245.3</v>
      </c>
    </row>
    <row r="92" spans="1:7" ht="52.5" customHeight="1" x14ac:dyDescent="0.25">
      <c r="A92" s="197"/>
      <c r="B92" s="342" t="s">
        <v>237</v>
      </c>
      <c r="C92" s="133" t="s">
        <v>205</v>
      </c>
      <c r="D92" s="133" t="s">
        <v>175</v>
      </c>
      <c r="E92" s="133" t="s">
        <v>236</v>
      </c>
      <c r="F92" s="133"/>
      <c r="G92" s="190">
        <f>G93</f>
        <v>245.3</v>
      </c>
    </row>
    <row r="93" spans="1:7" ht="81" customHeight="1" x14ac:dyDescent="0.25">
      <c r="A93" s="197"/>
      <c r="B93" s="342" t="s">
        <v>186</v>
      </c>
      <c r="C93" s="133" t="s">
        <v>205</v>
      </c>
      <c r="D93" s="133" t="s">
        <v>175</v>
      </c>
      <c r="E93" s="133" t="s">
        <v>236</v>
      </c>
      <c r="F93" s="133" t="s">
        <v>183</v>
      </c>
      <c r="G93" s="190">
        <v>245.3</v>
      </c>
    </row>
    <row r="94" spans="1:7" ht="51.75" customHeight="1" x14ac:dyDescent="0.25">
      <c r="A94" s="277" t="s">
        <v>39</v>
      </c>
      <c r="B94" s="339" t="s">
        <v>40</v>
      </c>
      <c r="C94" s="278" t="s">
        <v>175</v>
      </c>
      <c r="D94" s="278"/>
      <c r="E94" s="278"/>
      <c r="F94" s="278"/>
      <c r="G94" s="279">
        <f>G95+G125</f>
        <v>2894.6</v>
      </c>
    </row>
    <row r="95" spans="1:7" ht="57.75" customHeight="1" x14ac:dyDescent="0.25">
      <c r="A95" s="197"/>
      <c r="B95" s="352" t="s">
        <v>692</v>
      </c>
      <c r="C95" s="205" t="s">
        <v>175</v>
      </c>
      <c r="D95" s="205" t="s">
        <v>176</v>
      </c>
      <c r="E95" s="205"/>
      <c r="F95" s="205"/>
      <c r="G95" s="206">
        <f>G96+G121</f>
        <v>2832.7999999999997</v>
      </c>
    </row>
    <row r="96" spans="1:7" s="66" customFormat="1" ht="64.5" customHeight="1" x14ac:dyDescent="0.25">
      <c r="A96" s="467"/>
      <c r="B96" s="468" t="s">
        <v>472</v>
      </c>
      <c r="C96" s="139" t="s">
        <v>175</v>
      </c>
      <c r="D96" s="139" t="s">
        <v>176</v>
      </c>
      <c r="E96" s="140" t="s">
        <v>245</v>
      </c>
      <c r="F96" s="139"/>
      <c r="G96" s="207">
        <f>G97+G101+G105+G113+G117</f>
        <v>2792.7999999999997</v>
      </c>
    </row>
    <row r="97" spans="1:7" ht="165.75" customHeight="1" x14ac:dyDescent="0.25">
      <c r="A97" s="208"/>
      <c r="B97" s="341" t="s">
        <v>473</v>
      </c>
      <c r="C97" s="134" t="s">
        <v>175</v>
      </c>
      <c r="D97" s="134" t="s">
        <v>176</v>
      </c>
      <c r="E97" s="142" t="s">
        <v>244</v>
      </c>
      <c r="F97" s="134"/>
      <c r="G97" s="144">
        <f>G98</f>
        <v>75.599999999999994</v>
      </c>
    </row>
    <row r="98" spans="1:7" ht="169.5" customHeight="1" x14ac:dyDescent="0.25">
      <c r="A98" s="194"/>
      <c r="B98" s="341" t="s">
        <v>474</v>
      </c>
      <c r="C98" s="134" t="s">
        <v>233</v>
      </c>
      <c r="D98" s="134" t="s">
        <v>176</v>
      </c>
      <c r="E98" s="142" t="s">
        <v>243</v>
      </c>
      <c r="F98" s="134"/>
      <c r="G98" s="144">
        <f>G99</f>
        <v>75.599999999999994</v>
      </c>
    </row>
    <row r="99" spans="1:7" ht="74.25" customHeight="1" x14ac:dyDescent="0.25">
      <c r="A99" s="194"/>
      <c r="B99" s="341" t="s">
        <v>651</v>
      </c>
      <c r="C99" s="134" t="s">
        <v>175</v>
      </c>
      <c r="D99" s="134" t="s">
        <v>176</v>
      </c>
      <c r="E99" s="196" t="s">
        <v>475</v>
      </c>
      <c r="F99" s="209"/>
      <c r="G99" s="144">
        <f>G100</f>
        <v>75.599999999999994</v>
      </c>
    </row>
    <row r="100" spans="1:7" ht="30" customHeight="1" x14ac:dyDescent="0.25">
      <c r="A100" s="194"/>
      <c r="B100" s="341" t="s">
        <v>230</v>
      </c>
      <c r="C100" s="134" t="s">
        <v>231</v>
      </c>
      <c r="D100" s="134" t="s">
        <v>176</v>
      </c>
      <c r="E100" s="196" t="s">
        <v>475</v>
      </c>
      <c r="F100" s="134" t="s">
        <v>229</v>
      </c>
      <c r="G100" s="144">
        <v>75.599999999999994</v>
      </c>
    </row>
    <row r="101" spans="1:7" ht="137.25" customHeight="1" x14ac:dyDescent="0.25">
      <c r="A101" s="194"/>
      <c r="B101" s="341" t="s">
        <v>476</v>
      </c>
      <c r="C101" s="134" t="s">
        <v>232</v>
      </c>
      <c r="D101" s="134" t="s">
        <v>176</v>
      </c>
      <c r="E101" s="142" t="s">
        <v>242</v>
      </c>
      <c r="F101" s="134"/>
      <c r="G101" s="132">
        <f>G102</f>
        <v>163.1</v>
      </c>
    </row>
    <row r="102" spans="1:7" ht="148.5" customHeight="1" x14ac:dyDescent="0.25">
      <c r="A102" s="194"/>
      <c r="B102" s="341" t="s">
        <v>477</v>
      </c>
      <c r="C102" s="134" t="s">
        <v>175</v>
      </c>
      <c r="D102" s="134" t="s">
        <v>176</v>
      </c>
      <c r="E102" s="142" t="s">
        <v>478</v>
      </c>
      <c r="F102" s="134"/>
      <c r="G102" s="132">
        <f>G103</f>
        <v>163.1</v>
      </c>
    </row>
    <row r="103" spans="1:7" ht="89.25" customHeight="1" x14ac:dyDescent="0.25">
      <c r="A103" s="194"/>
      <c r="B103" s="341" t="s">
        <v>652</v>
      </c>
      <c r="C103" s="134" t="s">
        <v>232</v>
      </c>
      <c r="D103" s="134" t="s">
        <v>176</v>
      </c>
      <c r="E103" s="200" t="s">
        <v>479</v>
      </c>
      <c r="F103" s="134"/>
      <c r="G103" s="132">
        <f>G104</f>
        <v>163.1</v>
      </c>
    </row>
    <row r="104" spans="1:7" ht="25.5" customHeight="1" x14ac:dyDescent="0.25">
      <c r="A104" s="197"/>
      <c r="B104" s="341" t="s">
        <v>230</v>
      </c>
      <c r="C104" s="134" t="s">
        <v>231</v>
      </c>
      <c r="D104" s="134" t="s">
        <v>176</v>
      </c>
      <c r="E104" s="196" t="s">
        <v>479</v>
      </c>
      <c r="F104" s="134" t="s">
        <v>229</v>
      </c>
      <c r="G104" s="132">
        <v>163.1</v>
      </c>
    </row>
    <row r="105" spans="1:7" ht="129.75" customHeight="1" x14ac:dyDescent="0.25">
      <c r="A105" s="194"/>
      <c r="B105" s="341" t="s">
        <v>480</v>
      </c>
      <c r="C105" s="134" t="s">
        <v>175</v>
      </c>
      <c r="D105" s="134" t="s">
        <v>176</v>
      </c>
      <c r="E105" s="142" t="s">
        <v>481</v>
      </c>
      <c r="F105" s="134"/>
      <c r="G105" s="132">
        <f>G106</f>
        <v>189.5</v>
      </c>
    </row>
    <row r="106" spans="1:7" ht="138.75" customHeight="1" x14ac:dyDescent="0.25">
      <c r="A106" s="194"/>
      <c r="B106" s="341" t="s">
        <v>482</v>
      </c>
      <c r="C106" s="134" t="s">
        <v>175</v>
      </c>
      <c r="D106" s="134" t="s">
        <v>176</v>
      </c>
      <c r="E106" s="142" t="s">
        <v>484</v>
      </c>
      <c r="F106" s="134"/>
      <c r="G106" s="132">
        <f>G107</f>
        <v>189.5</v>
      </c>
    </row>
    <row r="107" spans="1:7" ht="84" customHeight="1" x14ac:dyDescent="0.25">
      <c r="A107" s="194"/>
      <c r="B107" s="341" t="s">
        <v>653</v>
      </c>
      <c r="C107" s="134" t="s">
        <v>175</v>
      </c>
      <c r="D107" s="134" t="s">
        <v>176</v>
      </c>
      <c r="E107" s="196" t="s">
        <v>483</v>
      </c>
      <c r="F107" s="134"/>
      <c r="G107" s="132">
        <f>G108</f>
        <v>189.5</v>
      </c>
    </row>
    <row r="108" spans="1:7" ht="31.5" customHeight="1" x14ac:dyDescent="0.25">
      <c r="A108" s="194"/>
      <c r="B108" s="341" t="s">
        <v>230</v>
      </c>
      <c r="C108" s="134" t="s">
        <v>175</v>
      </c>
      <c r="D108" s="134" t="s">
        <v>176</v>
      </c>
      <c r="E108" s="196" t="s">
        <v>483</v>
      </c>
      <c r="F108" s="134" t="s">
        <v>229</v>
      </c>
      <c r="G108" s="132">
        <v>189.5</v>
      </c>
    </row>
    <row r="109" spans="1:7" ht="260.25" hidden="1" customHeight="1" x14ac:dyDescent="0.25">
      <c r="A109" s="194"/>
      <c r="B109" s="341" t="s">
        <v>348</v>
      </c>
      <c r="C109" s="134" t="s">
        <v>175</v>
      </c>
      <c r="D109" s="134" t="s">
        <v>211</v>
      </c>
      <c r="E109" s="142" t="s">
        <v>228</v>
      </c>
      <c r="F109" s="134"/>
      <c r="G109" s="132">
        <f>G112</f>
        <v>0</v>
      </c>
    </row>
    <row r="110" spans="1:7" ht="260.25" hidden="1" customHeight="1" x14ac:dyDescent="0.25">
      <c r="A110" s="194"/>
      <c r="B110" s="341" t="s">
        <v>349</v>
      </c>
      <c r="C110" s="134" t="s">
        <v>175</v>
      </c>
      <c r="D110" s="134" t="s">
        <v>211</v>
      </c>
      <c r="E110" s="142" t="s">
        <v>227</v>
      </c>
      <c r="F110" s="134"/>
      <c r="G110" s="132">
        <f>G112</f>
        <v>0</v>
      </c>
    </row>
    <row r="111" spans="1:7" ht="276" hidden="1" customHeight="1" x14ac:dyDescent="0.25">
      <c r="A111" s="194"/>
      <c r="B111" s="341" t="s">
        <v>349</v>
      </c>
      <c r="C111" s="134" t="s">
        <v>175</v>
      </c>
      <c r="D111" s="134" t="s">
        <v>211</v>
      </c>
      <c r="E111" s="133" t="s">
        <v>346</v>
      </c>
      <c r="F111" s="134"/>
      <c r="G111" s="132">
        <f>G112</f>
        <v>0</v>
      </c>
    </row>
    <row r="112" spans="1:7" ht="90.75" hidden="1" customHeight="1" x14ac:dyDescent="0.25">
      <c r="A112" s="215"/>
      <c r="B112" s="351" t="s">
        <v>172</v>
      </c>
      <c r="C112" s="216" t="s">
        <v>175</v>
      </c>
      <c r="D112" s="216" t="s">
        <v>211</v>
      </c>
      <c r="E112" s="217" t="s">
        <v>346</v>
      </c>
      <c r="F112" s="216" t="s">
        <v>170</v>
      </c>
      <c r="G112" s="218">
        <v>0</v>
      </c>
    </row>
    <row r="113" spans="1:7" ht="120" customHeight="1" x14ac:dyDescent="0.25">
      <c r="A113" s="210"/>
      <c r="B113" s="342" t="s">
        <v>576</v>
      </c>
      <c r="C113" s="133" t="s">
        <v>175</v>
      </c>
      <c r="D113" s="133" t="s">
        <v>176</v>
      </c>
      <c r="E113" s="133" t="s">
        <v>485</v>
      </c>
      <c r="F113" s="133"/>
      <c r="G113" s="132">
        <f>G114</f>
        <v>2214.6</v>
      </c>
    </row>
    <row r="114" spans="1:7" ht="129" customHeight="1" x14ac:dyDescent="0.25">
      <c r="A114" s="210"/>
      <c r="B114" s="342" t="s">
        <v>575</v>
      </c>
      <c r="C114" s="133" t="s">
        <v>175</v>
      </c>
      <c r="D114" s="133" t="s">
        <v>176</v>
      </c>
      <c r="E114" s="133" t="s">
        <v>486</v>
      </c>
      <c r="F114" s="133"/>
      <c r="G114" s="132">
        <f>G115</f>
        <v>2214.6</v>
      </c>
    </row>
    <row r="115" spans="1:7" ht="75.75" customHeight="1" x14ac:dyDescent="0.25">
      <c r="A115" s="210"/>
      <c r="B115" s="341" t="s">
        <v>654</v>
      </c>
      <c r="C115" s="133" t="s">
        <v>175</v>
      </c>
      <c r="D115" s="133" t="s">
        <v>176</v>
      </c>
      <c r="E115" s="133" t="s">
        <v>621</v>
      </c>
      <c r="F115" s="133"/>
      <c r="G115" s="132">
        <f>G116</f>
        <v>2214.6</v>
      </c>
    </row>
    <row r="116" spans="1:7" ht="45" customHeight="1" x14ac:dyDescent="0.25">
      <c r="A116" s="210"/>
      <c r="B116" s="342" t="s">
        <v>172</v>
      </c>
      <c r="C116" s="133" t="s">
        <v>175</v>
      </c>
      <c r="D116" s="133" t="s">
        <v>176</v>
      </c>
      <c r="E116" s="133" t="s">
        <v>621</v>
      </c>
      <c r="F116" s="133" t="s">
        <v>170</v>
      </c>
      <c r="G116" s="132">
        <v>2214.6</v>
      </c>
    </row>
    <row r="117" spans="1:7" ht="114" customHeight="1" x14ac:dyDescent="0.25">
      <c r="A117" s="210"/>
      <c r="B117" s="342" t="s">
        <v>721</v>
      </c>
      <c r="C117" s="133" t="s">
        <v>175</v>
      </c>
      <c r="D117" s="133" t="s">
        <v>176</v>
      </c>
      <c r="E117" s="133" t="s">
        <v>725</v>
      </c>
      <c r="F117" s="133"/>
      <c r="G117" s="132">
        <f>G118</f>
        <v>150</v>
      </c>
    </row>
    <row r="118" spans="1:7" ht="132.75" customHeight="1" x14ac:dyDescent="0.25">
      <c r="A118" s="210"/>
      <c r="B118" s="342" t="s">
        <v>722</v>
      </c>
      <c r="C118" s="133" t="s">
        <v>175</v>
      </c>
      <c r="D118" s="133" t="s">
        <v>176</v>
      </c>
      <c r="E118" s="133" t="s">
        <v>726</v>
      </c>
      <c r="F118" s="133"/>
      <c r="G118" s="132">
        <f>G119</f>
        <v>150</v>
      </c>
    </row>
    <row r="119" spans="1:7" ht="70.5" customHeight="1" x14ac:dyDescent="0.25">
      <c r="A119" s="210"/>
      <c r="B119" s="342" t="s">
        <v>723</v>
      </c>
      <c r="C119" s="133" t="s">
        <v>175</v>
      </c>
      <c r="D119" s="133" t="s">
        <v>176</v>
      </c>
      <c r="E119" s="133" t="s">
        <v>727</v>
      </c>
      <c r="F119" s="133"/>
      <c r="G119" s="132">
        <f>G120</f>
        <v>150</v>
      </c>
    </row>
    <row r="120" spans="1:7" ht="53.25" customHeight="1" x14ac:dyDescent="0.25">
      <c r="A120" s="210"/>
      <c r="B120" s="342" t="s">
        <v>724</v>
      </c>
      <c r="C120" s="133" t="s">
        <v>175</v>
      </c>
      <c r="D120" s="133" t="s">
        <v>176</v>
      </c>
      <c r="E120" s="133" t="s">
        <v>727</v>
      </c>
      <c r="F120" s="133" t="s">
        <v>170</v>
      </c>
      <c r="G120" s="132">
        <v>150</v>
      </c>
    </row>
    <row r="121" spans="1:7" ht="84" customHeight="1" x14ac:dyDescent="0.25">
      <c r="A121" s="194"/>
      <c r="B121" s="352" t="s">
        <v>491</v>
      </c>
      <c r="C121" s="139" t="s">
        <v>175</v>
      </c>
      <c r="D121" s="139">
        <v>10</v>
      </c>
      <c r="E121" s="140" t="s">
        <v>235</v>
      </c>
      <c r="F121" s="139"/>
      <c r="G121" s="206">
        <f>G122</f>
        <v>40</v>
      </c>
    </row>
    <row r="122" spans="1:7" ht="89.25" customHeight="1" x14ac:dyDescent="0.25">
      <c r="A122" s="194"/>
      <c r="B122" s="342" t="s">
        <v>492</v>
      </c>
      <c r="C122" s="134" t="s">
        <v>175</v>
      </c>
      <c r="D122" s="134">
        <v>10</v>
      </c>
      <c r="E122" s="142" t="s">
        <v>234</v>
      </c>
      <c r="F122" s="134"/>
      <c r="G122" s="190">
        <f>G123</f>
        <v>40</v>
      </c>
    </row>
    <row r="123" spans="1:7" ht="98.25" customHeight="1" x14ac:dyDescent="0.25">
      <c r="A123" s="263"/>
      <c r="B123" s="342" t="s">
        <v>493</v>
      </c>
      <c r="C123" s="134" t="s">
        <v>175</v>
      </c>
      <c r="D123" s="134" t="s">
        <v>176</v>
      </c>
      <c r="E123" s="142" t="s">
        <v>655</v>
      </c>
      <c r="F123" s="134"/>
      <c r="G123" s="190">
        <f>G124</f>
        <v>40</v>
      </c>
    </row>
    <row r="124" spans="1:7" ht="49.5" customHeight="1" x14ac:dyDescent="0.25">
      <c r="A124" s="263"/>
      <c r="B124" s="353" t="s">
        <v>494</v>
      </c>
      <c r="C124" s="216" t="s">
        <v>175</v>
      </c>
      <c r="D124" s="216" t="s">
        <v>176</v>
      </c>
      <c r="E124" s="314" t="s">
        <v>655</v>
      </c>
      <c r="F124" s="216" t="s">
        <v>170</v>
      </c>
      <c r="G124" s="264">
        <v>40</v>
      </c>
    </row>
    <row r="125" spans="1:7" ht="50.25" customHeight="1" x14ac:dyDescent="0.25">
      <c r="A125" s="252"/>
      <c r="B125" s="352" t="s">
        <v>42</v>
      </c>
      <c r="C125" s="139" t="s">
        <v>175</v>
      </c>
      <c r="D125" s="139" t="s">
        <v>217</v>
      </c>
      <c r="E125" s="140"/>
      <c r="F125" s="139"/>
      <c r="G125" s="206">
        <f>G126</f>
        <v>61.8</v>
      </c>
    </row>
    <row r="126" spans="1:7" ht="55.5" customHeight="1" x14ac:dyDescent="0.25">
      <c r="A126" s="197"/>
      <c r="B126" s="352" t="s">
        <v>495</v>
      </c>
      <c r="C126" s="205" t="s">
        <v>175</v>
      </c>
      <c r="D126" s="205">
        <v>14</v>
      </c>
      <c r="E126" s="205" t="s">
        <v>226</v>
      </c>
      <c r="F126" s="205"/>
      <c r="G126" s="206">
        <f>G127+G131+G135+G140</f>
        <v>61.8</v>
      </c>
    </row>
    <row r="127" spans="1:7" ht="99" customHeight="1" thickBot="1" x14ac:dyDescent="0.3">
      <c r="A127" s="177"/>
      <c r="B127" s="354" t="s">
        <v>496</v>
      </c>
      <c r="C127" s="129" t="s">
        <v>175</v>
      </c>
      <c r="D127" s="129">
        <v>14</v>
      </c>
      <c r="E127" s="130" t="s">
        <v>225</v>
      </c>
      <c r="F127" s="129"/>
      <c r="G127" s="128">
        <f>G130</f>
        <v>5.5</v>
      </c>
    </row>
    <row r="128" spans="1:7" ht="108" customHeight="1" thickBot="1" x14ac:dyDescent="0.3">
      <c r="A128" s="253"/>
      <c r="B128" s="354" t="s">
        <v>497</v>
      </c>
      <c r="C128" s="129" t="s">
        <v>175</v>
      </c>
      <c r="D128" s="129" t="s">
        <v>217</v>
      </c>
      <c r="E128" s="130" t="s">
        <v>224</v>
      </c>
      <c r="F128" s="129"/>
      <c r="G128" s="128">
        <f>G130</f>
        <v>5.5</v>
      </c>
    </row>
    <row r="129" spans="1:7" ht="105" customHeight="1" thickBot="1" x14ac:dyDescent="0.3">
      <c r="A129" s="253"/>
      <c r="B129" s="354" t="s">
        <v>498</v>
      </c>
      <c r="C129" s="129" t="s">
        <v>175</v>
      </c>
      <c r="D129" s="129" t="s">
        <v>217</v>
      </c>
      <c r="E129" s="130" t="s">
        <v>656</v>
      </c>
      <c r="F129" s="129"/>
      <c r="G129" s="128">
        <f>G130</f>
        <v>5.5</v>
      </c>
    </row>
    <row r="130" spans="1:7" ht="43.5" customHeight="1" thickBot="1" x14ac:dyDescent="0.3">
      <c r="A130" s="177"/>
      <c r="B130" s="341" t="s">
        <v>172</v>
      </c>
      <c r="C130" s="129" t="s">
        <v>175</v>
      </c>
      <c r="D130" s="129" t="s">
        <v>217</v>
      </c>
      <c r="E130" s="130" t="s">
        <v>656</v>
      </c>
      <c r="F130" s="129" t="s">
        <v>170</v>
      </c>
      <c r="G130" s="128">
        <v>5.5</v>
      </c>
    </row>
    <row r="131" spans="1:7" ht="109.5" customHeight="1" thickBot="1" x14ac:dyDescent="0.3">
      <c r="A131" s="145"/>
      <c r="B131" s="355" t="s">
        <v>499</v>
      </c>
      <c r="C131" s="129" t="s">
        <v>175</v>
      </c>
      <c r="D131" s="129">
        <v>14</v>
      </c>
      <c r="E131" s="130" t="s">
        <v>223</v>
      </c>
      <c r="F131" s="129"/>
      <c r="G131" s="128">
        <f>G132</f>
        <v>19.3</v>
      </c>
    </row>
    <row r="132" spans="1:7" s="146" customFormat="1" ht="123" customHeight="1" thickBot="1" x14ac:dyDescent="0.3">
      <c r="A132" s="147"/>
      <c r="B132" s="348" t="s">
        <v>500</v>
      </c>
      <c r="C132" s="129" t="s">
        <v>175</v>
      </c>
      <c r="D132" s="129">
        <v>14</v>
      </c>
      <c r="E132" s="130" t="s">
        <v>222</v>
      </c>
      <c r="F132" s="129"/>
      <c r="G132" s="128">
        <f>G134</f>
        <v>19.3</v>
      </c>
    </row>
    <row r="133" spans="1:7" ht="121.5" customHeight="1" thickBot="1" x14ac:dyDescent="0.3">
      <c r="A133" s="177"/>
      <c r="B133" s="348" t="s">
        <v>501</v>
      </c>
      <c r="C133" s="129" t="s">
        <v>175</v>
      </c>
      <c r="D133" s="129">
        <v>14</v>
      </c>
      <c r="E133" s="130" t="s">
        <v>657</v>
      </c>
      <c r="F133" s="129"/>
      <c r="G133" s="128">
        <f>G134</f>
        <v>19.3</v>
      </c>
    </row>
    <row r="134" spans="1:7" ht="45" customHeight="1" thickBot="1" x14ac:dyDescent="0.3">
      <c r="A134" s="177"/>
      <c r="B134" s="348" t="s">
        <v>172</v>
      </c>
      <c r="C134" s="129" t="s">
        <v>175</v>
      </c>
      <c r="D134" s="129" t="s">
        <v>217</v>
      </c>
      <c r="E134" s="130" t="s">
        <v>657</v>
      </c>
      <c r="F134" s="129" t="s">
        <v>170</v>
      </c>
      <c r="G134" s="128">
        <v>19.3</v>
      </c>
    </row>
    <row r="135" spans="1:7" ht="72" customHeight="1" thickBot="1" x14ac:dyDescent="0.3">
      <c r="A135" s="177"/>
      <c r="B135" s="348" t="s">
        <v>502</v>
      </c>
      <c r="C135" s="129" t="s">
        <v>175</v>
      </c>
      <c r="D135" s="129">
        <v>14</v>
      </c>
      <c r="E135" s="130" t="s">
        <v>505</v>
      </c>
      <c r="F135" s="129"/>
      <c r="G135" s="128">
        <f>G136</f>
        <v>27</v>
      </c>
    </row>
    <row r="136" spans="1:7" ht="72" customHeight="1" thickBot="1" x14ac:dyDescent="0.3">
      <c r="A136" s="177"/>
      <c r="B136" s="348" t="s">
        <v>503</v>
      </c>
      <c r="C136" s="129" t="s">
        <v>175</v>
      </c>
      <c r="D136" s="129">
        <v>14</v>
      </c>
      <c r="E136" s="130" t="s">
        <v>220</v>
      </c>
      <c r="F136" s="129"/>
      <c r="G136" s="128">
        <f>G137</f>
        <v>27</v>
      </c>
    </row>
    <row r="137" spans="1:7" ht="77.25" customHeight="1" thickBot="1" x14ac:dyDescent="0.3">
      <c r="A137" s="145"/>
      <c r="B137" s="348" t="s">
        <v>504</v>
      </c>
      <c r="C137" s="129" t="s">
        <v>175</v>
      </c>
      <c r="D137" s="129">
        <v>14</v>
      </c>
      <c r="E137" s="130" t="s">
        <v>658</v>
      </c>
      <c r="F137" s="129"/>
      <c r="G137" s="128">
        <f>G138+G139</f>
        <v>27</v>
      </c>
    </row>
    <row r="138" spans="1:7" ht="77.25" customHeight="1" thickBot="1" x14ac:dyDescent="0.3">
      <c r="A138" s="145"/>
      <c r="B138" s="348" t="s">
        <v>715</v>
      </c>
      <c r="C138" s="129" t="s">
        <v>175</v>
      </c>
      <c r="D138" s="129" t="s">
        <v>217</v>
      </c>
      <c r="E138" s="130" t="s">
        <v>658</v>
      </c>
      <c r="F138" s="129" t="s">
        <v>183</v>
      </c>
      <c r="G138" s="128">
        <v>22</v>
      </c>
    </row>
    <row r="139" spans="1:7" ht="51" customHeight="1" thickBot="1" x14ac:dyDescent="0.3">
      <c r="A139" s="177"/>
      <c r="B139" s="348" t="s">
        <v>172</v>
      </c>
      <c r="C139" s="129" t="s">
        <v>175</v>
      </c>
      <c r="D139" s="129" t="s">
        <v>217</v>
      </c>
      <c r="E139" s="130" t="s">
        <v>658</v>
      </c>
      <c r="F139" s="129" t="s">
        <v>170</v>
      </c>
      <c r="G139" s="128">
        <v>5</v>
      </c>
    </row>
    <row r="140" spans="1:7" ht="92.25" customHeight="1" thickBot="1" x14ac:dyDescent="0.3">
      <c r="A140" s="177"/>
      <c r="B140" s="348" t="s">
        <v>506</v>
      </c>
      <c r="C140" s="129" t="s">
        <v>175</v>
      </c>
      <c r="D140" s="129">
        <v>14</v>
      </c>
      <c r="E140" s="130" t="s">
        <v>215</v>
      </c>
      <c r="F140" s="129"/>
      <c r="G140" s="128">
        <f>G143</f>
        <v>10</v>
      </c>
    </row>
    <row r="141" spans="1:7" ht="107.25" customHeight="1" thickBot="1" x14ac:dyDescent="0.3">
      <c r="A141" s="210"/>
      <c r="B141" s="355" t="s">
        <v>507</v>
      </c>
      <c r="C141" s="133" t="s">
        <v>175</v>
      </c>
      <c r="D141" s="133" t="s">
        <v>217</v>
      </c>
      <c r="E141" s="133" t="s">
        <v>214</v>
      </c>
      <c r="F141" s="133"/>
      <c r="G141" s="190">
        <f>G143</f>
        <v>10</v>
      </c>
    </row>
    <row r="142" spans="1:7" ht="100.5" customHeight="1" thickBot="1" x14ac:dyDescent="0.3">
      <c r="A142" s="197"/>
      <c r="B142" s="348" t="s">
        <v>508</v>
      </c>
      <c r="C142" s="133" t="s">
        <v>175</v>
      </c>
      <c r="D142" s="133" t="s">
        <v>217</v>
      </c>
      <c r="E142" s="133" t="s">
        <v>659</v>
      </c>
      <c r="F142" s="133"/>
      <c r="G142" s="190">
        <f>G143</f>
        <v>10</v>
      </c>
    </row>
    <row r="143" spans="1:7" ht="42" customHeight="1" thickBot="1" x14ac:dyDescent="0.3">
      <c r="A143" s="194"/>
      <c r="B143" s="348" t="s">
        <v>172</v>
      </c>
      <c r="C143" s="134" t="s">
        <v>175</v>
      </c>
      <c r="D143" s="134" t="s">
        <v>217</v>
      </c>
      <c r="E143" s="142" t="s">
        <v>659</v>
      </c>
      <c r="F143" s="134" t="s">
        <v>170</v>
      </c>
      <c r="G143" s="132">
        <v>10</v>
      </c>
    </row>
    <row r="144" spans="1:7" ht="24.75" customHeight="1" x14ac:dyDescent="0.25">
      <c r="A144" s="277" t="s">
        <v>43</v>
      </c>
      <c r="B144" s="339" t="s">
        <v>44</v>
      </c>
      <c r="C144" s="278" t="s">
        <v>207</v>
      </c>
      <c r="D144" s="278"/>
      <c r="E144" s="278"/>
      <c r="F144" s="278"/>
      <c r="G144" s="279">
        <f>G145+G150+G161</f>
        <v>3141.9000000000005</v>
      </c>
    </row>
    <row r="145" spans="1:7" ht="28.5" customHeight="1" x14ac:dyDescent="0.25">
      <c r="A145" s="252"/>
      <c r="B145" s="352" t="s">
        <v>45</v>
      </c>
      <c r="C145" s="139" t="s">
        <v>207</v>
      </c>
      <c r="D145" s="139" t="s">
        <v>200</v>
      </c>
      <c r="E145" s="140"/>
      <c r="F145" s="139"/>
      <c r="G145" s="143">
        <f>G146</f>
        <v>20</v>
      </c>
    </row>
    <row r="146" spans="1:7" ht="77.25" customHeight="1" x14ac:dyDescent="0.25">
      <c r="A146" s="252"/>
      <c r="B146" s="338" t="s">
        <v>509</v>
      </c>
      <c r="C146" s="139" t="s">
        <v>207</v>
      </c>
      <c r="D146" s="139" t="s">
        <v>200</v>
      </c>
      <c r="E146" s="140" t="s">
        <v>219</v>
      </c>
      <c r="F146" s="139"/>
      <c r="G146" s="143">
        <v>20</v>
      </c>
    </row>
    <row r="147" spans="1:7" ht="73.5" customHeight="1" x14ac:dyDescent="0.25">
      <c r="A147" s="208"/>
      <c r="B147" s="341" t="s">
        <v>510</v>
      </c>
      <c r="C147" s="142" t="s">
        <v>207</v>
      </c>
      <c r="D147" s="142" t="s">
        <v>200</v>
      </c>
      <c r="E147" s="142" t="s">
        <v>218</v>
      </c>
      <c r="F147" s="142"/>
      <c r="G147" s="203">
        <f>G149</f>
        <v>20</v>
      </c>
    </row>
    <row r="148" spans="1:7" ht="90" customHeight="1" x14ac:dyDescent="0.25">
      <c r="A148" s="208"/>
      <c r="B148" s="341" t="s">
        <v>511</v>
      </c>
      <c r="C148" s="142" t="s">
        <v>207</v>
      </c>
      <c r="D148" s="142" t="s">
        <v>200</v>
      </c>
      <c r="E148" s="142" t="s">
        <v>660</v>
      </c>
      <c r="F148" s="142"/>
      <c r="G148" s="212">
        <f>G149</f>
        <v>20</v>
      </c>
    </row>
    <row r="149" spans="1:7" ht="47.25" customHeight="1" x14ac:dyDescent="0.25">
      <c r="A149" s="194"/>
      <c r="B149" s="341" t="s">
        <v>172</v>
      </c>
      <c r="C149" s="134" t="s">
        <v>207</v>
      </c>
      <c r="D149" s="134" t="s">
        <v>200</v>
      </c>
      <c r="E149" s="142" t="s">
        <v>660</v>
      </c>
      <c r="F149" s="134" t="s">
        <v>170</v>
      </c>
      <c r="G149" s="132">
        <v>20</v>
      </c>
    </row>
    <row r="150" spans="1:7" ht="29.25" customHeight="1" x14ac:dyDescent="0.25">
      <c r="A150" s="252"/>
      <c r="B150" s="356" t="s">
        <v>46</v>
      </c>
      <c r="C150" s="139" t="s">
        <v>207</v>
      </c>
      <c r="D150" s="139" t="s">
        <v>211</v>
      </c>
      <c r="E150" s="140"/>
      <c r="F150" s="139"/>
      <c r="G150" s="143">
        <f>G151</f>
        <v>3111.9000000000005</v>
      </c>
    </row>
    <row r="151" spans="1:7" ht="66" customHeight="1" x14ac:dyDescent="0.25">
      <c r="A151" s="252"/>
      <c r="B151" s="356" t="s">
        <v>509</v>
      </c>
      <c r="C151" s="139" t="s">
        <v>207</v>
      </c>
      <c r="D151" s="139" t="s">
        <v>211</v>
      </c>
      <c r="E151" s="140" t="s">
        <v>216</v>
      </c>
      <c r="F151" s="139"/>
      <c r="G151" s="143">
        <f>G152+G156</f>
        <v>3111.9000000000005</v>
      </c>
    </row>
    <row r="152" spans="1:7" ht="117.75" customHeight="1" x14ac:dyDescent="0.25">
      <c r="A152" s="197"/>
      <c r="B152" s="341" t="s">
        <v>512</v>
      </c>
      <c r="C152" s="134" t="s">
        <v>207</v>
      </c>
      <c r="D152" s="134" t="s">
        <v>211</v>
      </c>
      <c r="E152" s="142" t="s">
        <v>513</v>
      </c>
      <c r="F152" s="134"/>
      <c r="G152" s="132">
        <f>G155</f>
        <v>488.3</v>
      </c>
    </row>
    <row r="153" spans="1:7" ht="123" customHeight="1" x14ac:dyDescent="0.25">
      <c r="A153" s="194"/>
      <c r="B153" s="341" t="s">
        <v>514</v>
      </c>
      <c r="C153" s="134" t="s">
        <v>207</v>
      </c>
      <c r="D153" s="134" t="s">
        <v>211</v>
      </c>
      <c r="E153" s="142" t="s">
        <v>515</v>
      </c>
      <c r="F153" s="134"/>
      <c r="G153" s="132">
        <f>G155</f>
        <v>488.3</v>
      </c>
    </row>
    <row r="154" spans="1:7" ht="122.25" customHeight="1" x14ac:dyDescent="0.25">
      <c r="A154" s="252"/>
      <c r="B154" s="341" t="s">
        <v>516</v>
      </c>
      <c r="C154" s="134" t="s">
        <v>207</v>
      </c>
      <c r="D154" s="134" t="s">
        <v>211</v>
      </c>
      <c r="E154" s="142" t="s">
        <v>661</v>
      </c>
      <c r="F154" s="134"/>
      <c r="G154" s="132">
        <f>G155</f>
        <v>488.3</v>
      </c>
    </row>
    <row r="155" spans="1:7" ht="40.5" customHeight="1" x14ac:dyDescent="0.25">
      <c r="A155" s="194"/>
      <c r="B155" s="341" t="s">
        <v>172</v>
      </c>
      <c r="C155" s="134" t="s">
        <v>207</v>
      </c>
      <c r="D155" s="134" t="s">
        <v>211</v>
      </c>
      <c r="E155" s="142" t="s">
        <v>661</v>
      </c>
      <c r="F155" s="134" t="s">
        <v>170</v>
      </c>
      <c r="G155" s="132">
        <v>488.3</v>
      </c>
    </row>
    <row r="156" spans="1:7" ht="120.75" customHeight="1" x14ac:dyDescent="0.25">
      <c r="A156" s="194"/>
      <c r="B156" s="345" t="s">
        <v>517</v>
      </c>
      <c r="C156" s="134" t="s">
        <v>207</v>
      </c>
      <c r="D156" s="134" t="s">
        <v>211</v>
      </c>
      <c r="E156" s="142" t="s">
        <v>522</v>
      </c>
      <c r="F156" s="134"/>
      <c r="G156" s="132">
        <f>G157</f>
        <v>2623.6000000000004</v>
      </c>
    </row>
    <row r="157" spans="1:7" ht="114" customHeight="1" x14ac:dyDescent="0.25">
      <c r="A157" s="197"/>
      <c r="B157" s="345" t="s">
        <v>518</v>
      </c>
      <c r="C157" s="133" t="s">
        <v>207</v>
      </c>
      <c r="D157" s="133" t="s">
        <v>211</v>
      </c>
      <c r="E157" s="133" t="s">
        <v>521</v>
      </c>
      <c r="F157" s="133"/>
      <c r="G157" s="203">
        <f>G158</f>
        <v>2623.6000000000004</v>
      </c>
    </row>
    <row r="158" spans="1:7" ht="140.25" customHeight="1" x14ac:dyDescent="0.25">
      <c r="A158" s="194"/>
      <c r="B158" s="345" t="s">
        <v>519</v>
      </c>
      <c r="C158" s="134" t="s">
        <v>207</v>
      </c>
      <c r="D158" s="134" t="s">
        <v>211</v>
      </c>
      <c r="E158" s="142" t="s">
        <v>520</v>
      </c>
      <c r="F158" s="134"/>
      <c r="G158" s="132">
        <f>G159+G160</f>
        <v>2623.6000000000004</v>
      </c>
    </row>
    <row r="159" spans="1:7" ht="52.5" customHeight="1" x14ac:dyDescent="0.25">
      <c r="A159" s="194"/>
      <c r="B159" s="341" t="s">
        <v>172</v>
      </c>
      <c r="C159" s="134" t="s">
        <v>207</v>
      </c>
      <c r="D159" s="134" t="s">
        <v>211</v>
      </c>
      <c r="E159" s="142" t="s">
        <v>520</v>
      </c>
      <c r="F159" s="134" t="s">
        <v>170</v>
      </c>
      <c r="G159" s="132">
        <v>1167.9000000000001</v>
      </c>
    </row>
    <row r="160" spans="1:7" ht="52.5" customHeight="1" x14ac:dyDescent="0.25">
      <c r="A160" s="488"/>
      <c r="B160" s="341" t="s">
        <v>720</v>
      </c>
      <c r="C160" s="313" t="s">
        <v>207</v>
      </c>
      <c r="D160" s="313" t="s">
        <v>211</v>
      </c>
      <c r="E160" s="314" t="s">
        <v>520</v>
      </c>
      <c r="F160" s="313" t="s">
        <v>719</v>
      </c>
      <c r="G160" s="132">
        <v>1455.7</v>
      </c>
    </row>
    <row r="161" spans="1:7" ht="47.25" customHeight="1" x14ac:dyDescent="0.25">
      <c r="A161" s="252"/>
      <c r="B161" s="352" t="s">
        <v>47</v>
      </c>
      <c r="C161" s="139" t="s">
        <v>207</v>
      </c>
      <c r="D161" s="139">
        <v>12</v>
      </c>
      <c r="E161" s="140"/>
      <c r="F161" s="139"/>
      <c r="G161" s="143">
        <f>G162</f>
        <v>10</v>
      </c>
    </row>
    <row r="162" spans="1:7" ht="82.5" customHeight="1" x14ac:dyDescent="0.25">
      <c r="A162" s="252"/>
      <c r="B162" s="338" t="s">
        <v>523</v>
      </c>
      <c r="C162" s="139" t="s">
        <v>207</v>
      </c>
      <c r="D162" s="139">
        <v>12</v>
      </c>
      <c r="E162" s="140" t="s">
        <v>213</v>
      </c>
      <c r="F162" s="139"/>
      <c r="G162" s="143">
        <f>G165</f>
        <v>10</v>
      </c>
    </row>
    <row r="163" spans="1:7" ht="85.5" customHeight="1" x14ac:dyDescent="0.25">
      <c r="A163" s="197"/>
      <c r="B163" s="342" t="s">
        <v>524</v>
      </c>
      <c r="C163" s="133" t="s">
        <v>207</v>
      </c>
      <c r="D163" s="489" t="s">
        <v>209</v>
      </c>
      <c r="E163" s="133" t="s">
        <v>212</v>
      </c>
      <c r="F163" s="133"/>
      <c r="G163" s="190">
        <f>G165</f>
        <v>10</v>
      </c>
    </row>
    <row r="164" spans="1:7" ht="98.25" customHeight="1" x14ac:dyDescent="0.25">
      <c r="A164" s="197"/>
      <c r="B164" s="341" t="s">
        <v>525</v>
      </c>
      <c r="C164" s="133" t="s">
        <v>207</v>
      </c>
      <c r="D164" s="133" t="s">
        <v>209</v>
      </c>
      <c r="E164" s="133" t="s">
        <v>662</v>
      </c>
      <c r="F164" s="133"/>
      <c r="G164" s="190">
        <f>G165</f>
        <v>10</v>
      </c>
    </row>
    <row r="165" spans="1:7" ht="60" customHeight="1" x14ac:dyDescent="0.25">
      <c r="A165" s="194"/>
      <c r="B165" s="341" t="s">
        <v>172</v>
      </c>
      <c r="C165" s="134" t="s">
        <v>207</v>
      </c>
      <c r="D165" s="134" t="s">
        <v>209</v>
      </c>
      <c r="E165" s="142" t="s">
        <v>662</v>
      </c>
      <c r="F165" s="134" t="s">
        <v>170</v>
      </c>
      <c r="G165" s="132">
        <v>10</v>
      </c>
    </row>
    <row r="166" spans="1:7" ht="30.75" customHeight="1" x14ac:dyDescent="0.25">
      <c r="A166" s="252" t="s">
        <v>48</v>
      </c>
      <c r="B166" s="352" t="s">
        <v>49</v>
      </c>
      <c r="C166" s="139" t="s">
        <v>200</v>
      </c>
      <c r="D166" s="139"/>
      <c r="E166" s="140"/>
      <c r="F166" s="139"/>
      <c r="G166" s="143">
        <f>G167+G173</f>
        <v>6852.4</v>
      </c>
    </row>
    <row r="167" spans="1:7" ht="35.25" customHeight="1" x14ac:dyDescent="0.25">
      <c r="A167" s="197"/>
      <c r="B167" s="352" t="s">
        <v>50</v>
      </c>
      <c r="C167" s="139" t="s">
        <v>200</v>
      </c>
      <c r="D167" s="139" t="s">
        <v>205</v>
      </c>
      <c r="E167" s="140"/>
      <c r="F167" s="139"/>
      <c r="G167" s="143">
        <f>G168</f>
        <v>1465.5</v>
      </c>
    </row>
    <row r="168" spans="1:7" ht="93.75" customHeight="1" x14ac:dyDescent="0.25">
      <c r="A168" s="194"/>
      <c r="B168" s="341" t="s">
        <v>526</v>
      </c>
      <c r="C168" s="134" t="s">
        <v>200</v>
      </c>
      <c r="D168" s="134" t="s">
        <v>205</v>
      </c>
      <c r="E168" s="142" t="s">
        <v>210</v>
      </c>
      <c r="F168" s="134"/>
      <c r="G168" s="132">
        <f>G169</f>
        <v>1465.5</v>
      </c>
    </row>
    <row r="169" spans="1:7" ht="93.75" customHeight="1" x14ac:dyDescent="0.25">
      <c r="A169" s="197"/>
      <c r="B169" s="341" t="s">
        <v>527</v>
      </c>
      <c r="C169" s="133" t="s">
        <v>200</v>
      </c>
      <c r="D169" s="133" t="s">
        <v>205</v>
      </c>
      <c r="E169" s="133" t="s">
        <v>208</v>
      </c>
      <c r="F169" s="133"/>
      <c r="G169" s="203">
        <f>G170</f>
        <v>1465.5</v>
      </c>
    </row>
    <row r="170" spans="1:7" ht="84" customHeight="1" x14ac:dyDescent="0.25">
      <c r="A170" s="194"/>
      <c r="B170" s="341" t="s">
        <v>528</v>
      </c>
      <c r="C170" s="134" t="s">
        <v>200</v>
      </c>
      <c r="D170" s="134" t="s">
        <v>205</v>
      </c>
      <c r="E170" s="142" t="s">
        <v>663</v>
      </c>
      <c r="F170" s="134"/>
      <c r="G170" s="144">
        <f>G171+G172</f>
        <v>1465.5</v>
      </c>
    </row>
    <row r="171" spans="1:7" ht="48" customHeight="1" x14ac:dyDescent="0.25">
      <c r="A171" s="194"/>
      <c r="B171" s="341" t="s">
        <v>172</v>
      </c>
      <c r="C171" s="134" t="s">
        <v>200</v>
      </c>
      <c r="D171" s="134" t="s">
        <v>205</v>
      </c>
      <c r="E171" s="142" t="s">
        <v>663</v>
      </c>
      <c r="F171" s="134" t="s">
        <v>170</v>
      </c>
      <c r="G171" s="144">
        <v>1455.5</v>
      </c>
    </row>
    <row r="172" spans="1:7" s="66" customFormat="1" ht="48" customHeight="1" x14ac:dyDescent="0.25">
      <c r="A172" s="204"/>
      <c r="B172" s="341" t="s">
        <v>716</v>
      </c>
      <c r="C172" s="313" t="s">
        <v>200</v>
      </c>
      <c r="D172" s="313" t="s">
        <v>205</v>
      </c>
      <c r="E172" s="314" t="s">
        <v>663</v>
      </c>
      <c r="F172" s="313" t="s">
        <v>326</v>
      </c>
      <c r="G172" s="144">
        <v>10</v>
      </c>
    </row>
    <row r="173" spans="1:7" ht="28.5" customHeight="1" x14ac:dyDescent="0.25">
      <c r="A173" s="137"/>
      <c r="B173" s="357" t="s">
        <v>51</v>
      </c>
      <c r="C173" s="139" t="s">
        <v>200</v>
      </c>
      <c r="D173" s="139" t="s">
        <v>175</v>
      </c>
      <c r="E173" s="140"/>
      <c r="F173" s="139"/>
      <c r="G173" s="207">
        <f>G174</f>
        <v>5386.9</v>
      </c>
    </row>
    <row r="174" spans="1:7" ht="81.75" customHeight="1" x14ac:dyDescent="0.25">
      <c r="A174" s="191"/>
      <c r="B174" s="347" t="s">
        <v>529</v>
      </c>
      <c r="C174" s="134" t="s">
        <v>200</v>
      </c>
      <c r="D174" s="134" t="s">
        <v>175</v>
      </c>
      <c r="E174" s="142" t="s">
        <v>206</v>
      </c>
      <c r="F174" s="134"/>
      <c r="G174" s="144">
        <f>G175+G179+G183</f>
        <v>5386.9</v>
      </c>
    </row>
    <row r="175" spans="1:7" ht="117.75" customHeight="1" x14ac:dyDescent="0.25">
      <c r="A175" s="137"/>
      <c r="B175" s="347" t="s">
        <v>530</v>
      </c>
      <c r="C175" s="134" t="s">
        <v>200</v>
      </c>
      <c r="D175" s="134" t="s">
        <v>175</v>
      </c>
      <c r="E175" s="142" t="s">
        <v>534</v>
      </c>
      <c r="F175" s="134"/>
      <c r="G175" s="144">
        <f>G176</f>
        <v>1852.3</v>
      </c>
    </row>
    <row r="176" spans="1:7" ht="119.25" customHeight="1" x14ac:dyDescent="0.25">
      <c r="A176" s="137"/>
      <c r="B176" s="347" t="s">
        <v>531</v>
      </c>
      <c r="C176" s="134" t="s">
        <v>200</v>
      </c>
      <c r="D176" s="134" t="s">
        <v>175</v>
      </c>
      <c r="E176" s="142" t="s">
        <v>533</v>
      </c>
      <c r="F176" s="134"/>
      <c r="G176" s="144">
        <f>G177</f>
        <v>1852.3</v>
      </c>
    </row>
    <row r="177" spans="1:20" ht="120" customHeight="1" x14ac:dyDescent="0.25">
      <c r="A177" s="137"/>
      <c r="B177" s="347" t="s">
        <v>532</v>
      </c>
      <c r="C177" s="134" t="s">
        <v>203</v>
      </c>
      <c r="D177" s="134" t="s">
        <v>175</v>
      </c>
      <c r="E177" s="142" t="s">
        <v>664</v>
      </c>
      <c r="F177" s="134"/>
      <c r="G177" s="144">
        <f>G178</f>
        <v>1852.3</v>
      </c>
    </row>
    <row r="178" spans="1:20" ht="46.5" customHeight="1" x14ac:dyDescent="0.25">
      <c r="A178" s="137"/>
      <c r="B178" s="341" t="s">
        <v>172</v>
      </c>
      <c r="C178" s="134" t="s">
        <v>200</v>
      </c>
      <c r="D178" s="134" t="s">
        <v>175</v>
      </c>
      <c r="E178" s="142" t="s">
        <v>664</v>
      </c>
      <c r="F178" s="134" t="s">
        <v>170</v>
      </c>
      <c r="G178" s="144">
        <v>1852.3</v>
      </c>
    </row>
    <row r="179" spans="1:20" ht="137.25" customHeight="1" x14ac:dyDescent="0.25">
      <c r="A179" s="191"/>
      <c r="B179" s="347" t="s">
        <v>535</v>
      </c>
      <c r="C179" s="134" t="s">
        <v>200</v>
      </c>
      <c r="D179" s="134" t="s">
        <v>175</v>
      </c>
      <c r="E179" s="142" t="s">
        <v>539</v>
      </c>
      <c r="F179" s="134"/>
      <c r="G179" s="144">
        <f>G182</f>
        <v>145</v>
      </c>
    </row>
    <row r="180" spans="1:20" ht="135" customHeight="1" x14ac:dyDescent="0.25">
      <c r="A180" s="137"/>
      <c r="B180" s="347" t="s">
        <v>536</v>
      </c>
      <c r="C180" s="134" t="s">
        <v>200</v>
      </c>
      <c r="D180" s="134" t="s">
        <v>175</v>
      </c>
      <c r="E180" s="142" t="s">
        <v>538</v>
      </c>
      <c r="F180" s="134"/>
      <c r="G180" s="132">
        <f>G182</f>
        <v>145</v>
      </c>
    </row>
    <row r="181" spans="1:20" ht="135" customHeight="1" x14ac:dyDescent="0.25">
      <c r="A181" s="137"/>
      <c r="B181" s="347" t="s">
        <v>537</v>
      </c>
      <c r="C181" s="134" t="s">
        <v>200</v>
      </c>
      <c r="D181" s="134" t="s">
        <v>175</v>
      </c>
      <c r="E181" s="142" t="s">
        <v>665</v>
      </c>
      <c r="F181" s="134"/>
      <c r="G181" s="132">
        <f>G182</f>
        <v>145</v>
      </c>
    </row>
    <row r="182" spans="1:20" ht="54" customHeight="1" x14ac:dyDescent="0.25">
      <c r="A182" s="137"/>
      <c r="B182" s="341" t="s">
        <v>172</v>
      </c>
      <c r="C182" s="134" t="s">
        <v>200</v>
      </c>
      <c r="D182" s="134" t="s">
        <v>175</v>
      </c>
      <c r="E182" s="142" t="s">
        <v>665</v>
      </c>
      <c r="F182" s="134" t="s">
        <v>170</v>
      </c>
      <c r="G182" s="132">
        <v>145</v>
      </c>
    </row>
    <row r="183" spans="1:20" ht="119.25" customHeight="1" x14ac:dyDescent="0.25">
      <c r="A183" s="137"/>
      <c r="B183" s="341" t="s">
        <v>540</v>
      </c>
      <c r="C183" s="134" t="s">
        <v>200</v>
      </c>
      <c r="D183" s="134" t="s">
        <v>175</v>
      </c>
      <c r="E183" s="142" t="s">
        <v>644</v>
      </c>
      <c r="F183" s="134"/>
      <c r="G183" s="144">
        <f>G184</f>
        <v>3389.6</v>
      </c>
      <c r="M183" s="125"/>
      <c r="N183" s="213"/>
      <c r="O183" s="126"/>
      <c r="P183" s="126"/>
      <c r="Q183" s="127"/>
      <c r="R183" s="126"/>
      <c r="S183" s="214"/>
      <c r="T183" s="138"/>
    </row>
    <row r="184" spans="1:20" ht="136.5" customHeight="1" x14ac:dyDescent="0.25">
      <c r="A184" s="191"/>
      <c r="B184" s="342" t="s">
        <v>541</v>
      </c>
      <c r="C184" s="133" t="s">
        <v>200</v>
      </c>
      <c r="D184" s="133" t="s">
        <v>175</v>
      </c>
      <c r="E184" s="133" t="s">
        <v>645</v>
      </c>
      <c r="F184" s="133"/>
      <c r="G184" s="190">
        <f>G186</f>
        <v>3389.6</v>
      </c>
    </row>
    <row r="185" spans="1:20" ht="126" customHeight="1" x14ac:dyDescent="0.25">
      <c r="A185" s="191"/>
      <c r="B185" s="342" t="s">
        <v>542</v>
      </c>
      <c r="C185" s="133" t="s">
        <v>200</v>
      </c>
      <c r="D185" s="133" t="s">
        <v>175</v>
      </c>
      <c r="E185" s="133" t="s">
        <v>666</v>
      </c>
      <c r="F185" s="133"/>
      <c r="G185" s="190">
        <f>G186</f>
        <v>3389.6</v>
      </c>
    </row>
    <row r="186" spans="1:20" ht="59.25" customHeight="1" x14ac:dyDescent="0.25">
      <c r="A186" s="191"/>
      <c r="B186" s="342" t="s">
        <v>172</v>
      </c>
      <c r="C186" s="133" t="s">
        <v>200</v>
      </c>
      <c r="D186" s="133" t="s">
        <v>175</v>
      </c>
      <c r="E186" s="133" t="s">
        <v>666</v>
      </c>
      <c r="F186" s="133" t="s">
        <v>170</v>
      </c>
      <c r="G186" s="190">
        <v>3389.6</v>
      </c>
    </row>
    <row r="187" spans="1:20" ht="27.75" customHeight="1" x14ac:dyDescent="0.25">
      <c r="A187" s="191" t="s">
        <v>52</v>
      </c>
      <c r="B187" s="357" t="s">
        <v>53</v>
      </c>
      <c r="C187" s="205" t="s">
        <v>197</v>
      </c>
      <c r="D187" s="205" t="s">
        <v>197</v>
      </c>
      <c r="E187" s="205"/>
      <c r="F187" s="205"/>
      <c r="G187" s="206">
        <f>G188</f>
        <v>75</v>
      </c>
    </row>
    <row r="188" spans="1:20" ht="24.75" customHeight="1" x14ac:dyDescent="0.25">
      <c r="A188" s="137"/>
      <c r="B188" s="352" t="s">
        <v>347</v>
      </c>
      <c r="C188" s="139" t="s">
        <v>197</v>
      </c>
      <c r="D188" s="139" t="s">
        <v>197</v>
      </c>
      <c r="E188" s="140"/>
      <c r="F188" s="139"/>
      <c r="G188" s="143">
        <f>G189</f>
        <v>75</v>
      </c>
    </row>
    <row r="189" spans="1:20" s="138" customFormat="1" ht="60.75" customHeight="1" x14ac:dyDescent="0.25">
      <c r="A189" s="137"/>
      <c r="B189" s="338" t="s">
        <v>543</v>
      </c>
      <c r="C189" s="139" t="s">
        <v>197</v>
      </c>
      <c r="D189" s="139" t="s">
        <v>197</v>
      </c>
      <c r="E189" s="140"/>
      <c r="F189" s="139"/>
      <c r="G189" s="143">
        <f>G191</f>
        <v>75</v>
      </c>
    </row>
    <row r="190" spans="1:20" ht="61.5" customHeight="1" x14ac:dyDescent="0.25">
      <c r="A190" s="137"/>
      <c r="B190" s="341" t="s">
        <v>544</v>
      </c>
      <c r="C190" s="134" t="s">
        <v>197</v>
      </c>
      <c r="D190" s="134" t="s">
        <v>197</v>
      </c>
      <c r="E190" s="142" t="s">
        <v>546</v>
      </c>
      <c r="F190" s="134"/>
      <c r="G190" s="143">
        <v>75</v>
      </c>
    </row>
    <row r="191" spans="1:20" ht="51.75" customHeight="1" x14ac:dyDescent="0.25">
      <c r="A191" s="137"/>
      <c r="B191" s="341" t="s">
        <v>545</v>
      </c>
      <c r="C191" s="134" t="s">
        <v>197</v>
      </c>
      <c r="D191" s="134" t="s">
        <v>197</v>
      </c>
      <c r="E191" s="142" t="s">
        <v>667</v>
      </c>
      <c r="F191" s="134"/>
      <c r="G191" s="144">
        <f>G192</f>
        <v>75</v>
      </c>
    </row>
    <row r="192" spans="1:20" ht="45.75" customHeight="1" x14ac:dyDescent="0.25">
      <c r="A192" s="137"/>
      <c r="B192" s="341" t="s">
        <v>172</v>
      </c>
      <c r="C192" s="134" t="s">
        <v>197</v>
      </c>
      <c r="D192" s="134" t="s">
        <v>197</v>
      </c>
      <c r="E192" s="142" t="s">
        <v>667</v>
      </c>
      <c r="F192" s="134" t="s">
        <v>170</v>
      </c>
      <c r="G192" s="144">
        <v>75</v>
      </c>
    </row>
    <row r="193" spans="1:7" ht="27.75" customHeight="1" x14ac:dyDescent="0.25">
      <c r="A193" s="191" t="s">
        <v>55</v>
      </c>
      <c r="B193" s="352" t="s">
        <v>196</v>
      </c>
      <c r="C193" s="139" t="s">
        <v>182</v>
      </c>
      <c r="D193" s="139"/>
      <c r="E193" s="140"/>
      <c r="F193" s="139"/>
      <c r="G193" s="143">
        <f>G194</f>
        <v>11101.300000000001</v>
      </c>
    </row>
    <row r="194" spans="1:7" ht="36" customHeight="1" x14ac:dyDescent="0.25">
      <c r="A194" s="137"/>
      <c r="B194" s="338" t="s">
        <v>57</v>
      </c>
      <c r="C194" s="139" t="s">
        <v>182</v>
      </c>
      <c r="D194" s="139" t="s">
        <v>171</v>
      </c>
      <c r="E194" s="140"/>
      <c r="F194" s="139"/>
      <c r="G194" s="143">
        <f>G195</f>
        <v>11101.300000000001</v>
      </c>
    </row>
    <row r="195" spans="1:7" ht="73.5" customHeight="1" x14ac:dyDescent="0.25">
      <c r="A195" s="137"/>
      <c r="B195" s="338" t="s">
        <v>547</v>
      </c>
      <c r="C195" s="139" t="s">
        <v>182</v>
      </c>
      <c r="D195" s="139" t="s">
        <v>171</v>
      </c>
      <c r="E195" s="140" t="s">
        <v>195</v>
      </c>
      <c r="F195" s="139"/>
      <c r="G195" s="143">
        <f>G196+G201+G205+G214+G218</f>
        <v>11101.300000000001</v>
      </c>
    </row>
    <row r="196" spans="1:7" ht="89.25" customHeight="1" x14ac:dyDescent="0.25">
      <c r="A196" s="137"/>
      <c r="B196" s="341" t="s">
        <v>548</v>
      </c>
      <c r="C196" s="134" t="s">
        <v>182</v>
      </c>
      <c r="D196" s="134" t="s">
        <v>171</v>
      </c>
      <c r="E196" s="142" t="s">
        <v>194</v>
      </c>
      <c r="F196" s="134"/>
      <c r="G196" s="132">
        <f>G197</f>
        <v>545.1</v>
      </c>
    </row>
    <row r="197" spans="1:7" ht="101.25" customHeight="1" x14ac:dyDescent="0.25">
      <c r="A197" s="137"/>
      <c r="B197" s="341" t="s">
        <v>549</v>
      </c>
      <c r="C197" s="134" t="s">
        <v>182</v>
      </c>
      <c r="D197" s="134" t="s">
        <v>171</v>
      </c>
      <c r="E197" s="142" t="s">
        <v>193</v>
      </c>
      <c r="F197" s="134"/>
      <c r="G197" s="132">
        <f>G198</f>
        <v>545.1</v>
      </c>
    </row>
    <row r="198" spans="1:7" ht="113.25" customHeight="1" x14ac:dyDescent="0.25">
      <c r="A198" s="137"/>
      <c r="B198" s="341" t="s">
        <v>550</v>
      </c>
      <c r="C198" s="134" t="s">
        <v>182</v>
      </c>
      <c r="D198" s="134" t="s">
        <v>171</v>
      </c>
      <c r="E198" s="142" t="s">
        <v>192</v>
      </c>
      <c r="F198" s="134"/>
      <c r="G198" s="132">
        <f>G199</f>
        <v>545.1</v>
      </c>
    </row>
    <row r="199" spans="1:7" ht="42" customHeight="1" x14ac:dyDescent="0.25">
      <c r="A199" s="137"/>
      <c r="B199" s="345" t="s">
        <v>187</v>
      </c>
      <c r="C199" s="134" t="s">
        <v>182</v>
      </c>
      <c r="D199" s="134" t="s">
        <v>171</v>
      </c>
      <c r="E199" s="142" t="s">
        <v>192</v>
      </c>
      <c r="F199" s="134"/>
      <c r="G199" s="132">
        <f>G200</f>
        <v>545.1</v>
      </c>
    </row>
    <row r="200" spans="1:7" ht="93" customHeight="1" x14ac:dyDescent="0.25">
      <c r="A200" s="137"/>
      <c r="B200" s="341" t="s">
        <v>186</v>
      </c>
      <c r="C200" s="134" t="s">
        <v>182</v>
      </c>
      <c r="D200" s="134" t="s">
        <v>171</v>
      </c>
      <c r="E200" s="142" t="s">
        <v>192</v>
      </c>
      <c r="F200" s="134" t="s">
        <v>183</v>
      </c>
      <c r="G200" s="132">
        <v>545.1</v>
      </c>
    </row>
    <row r="201" spans="1:7" ht="105.75" customHeight="1" x14ac:dyDescent="0.25">
      <c r="A201" s="137"/>
      <c r="B201" s="341" t="s">
        <v>596</v>
      </c>
      <c r="C201" s="134" t="s">
        <v>182</v>
      </c>
      <c r="D201" s="134" t="s">
        <v>171</v>
      </c>
      <c r="E201" s="142" t="s">
        <v>191</v>
      </c>
      <c r="F201" s="134"/>
      <c r="G201" s="132">
        <f>G202</f>
        <v>20</v>
      </c>
    </row>
    <row r="202" spans="1:7" ht="105" customHeight="1" x14ac:dyDescent="0.25">
      <c r="A202" s="137"/>
      <c r="B202" s="341" t="s">
        <v>597</v>
      </c>
      <c r="C202" s="134" t="s">
        <v>182</v>
      </c>
      <c r="D202" s="134" t="s">
        <v>171</v>
      </c>
      <c r="E202" s="142" t="s">
        <v>190</v>
      </c>
      <c r="F202" s="134"/>
      <c r="G202" s="203">
        <f>G203</f>
        <v>20</v>
      </c>
    </row>
    <row r="203" spans="1:7" ht="105" customHeight="1" x14ac:dyDescent="0.25">
      <c r="A203" s="137"/>
      <c r="B203" s="341" t="s">
        <v>551</v>
      </c>
      <c r="C203" s="134" t="s">
        <v>182</v>
      </c>
      <c r="D203" s="134" t="s">
        <v>171</v>
      </c>
      <c r="E203" s="142" t="s">
        <v>668</v>
      </c>
      <c r="F203" s="134"/>
      <c r="G203" s="203">
        <f>G204</f>
        <v>20</v>
      </c>
    </row>
    <row r="204" spans="1:7" ht="54" customHeight="1" x14ac:dyDescent="0.25">
      <c r="A204" s="137"/>
      <c r="B204" s="341" t="s">
        <v>172</v>
      </c>
      <c r="C204" s="134" t="s">
        <v>182</v>
      </c>
      <c r="D204" s="134" t="s">
        <v>171</v>
      </c>
      <c r="E204" s="142" t="s">
        <v>668</v>
      </c>
      <c r="F204" s="134" t="s">
        <v>170</v>
      </c>
      <c r="G204" s="203">
        <v>20</v>
      </c>
    </row>
    <row r="205" spans="1:7" ht="110.25" customHeight="1" x14ac:dyDescent="0.25">
      <c r="A205" s="137"/>
      <c r="B205" s="341" t="s">
        <v>552</v>
      </c>
      <c r="C205" s="134" t="s">
        <v>182</v>
      </c>
      <c r="D205" s="134" t="s">
        <v>171</v>
      </c>
      <c r="E205" s="142" t="s">
        <v>189</v>
      </c>
      <c r="F205" s="134"/>
      <c r="G205" s="203">
        <f>G206+G212</f>
        <v>10437.1</v>
      </c>
    </row>
    <row r="206" spans="1:7" ht="104.25" customHeight="1" x14ac:dyDescent="0.25">
      <c r="A206" s="137"/>
      <c r="B206" s="341" t="s">
        <v>553</v>
      </c>
      <c r="C206" s="134" t="s">
        <v>182</v>
      </c>
      <c r="D206" s="134" t="s">
        <v>171</v>
      </c>
      <c r="E206" s="142" t="s">
        <v>188</v>
      </c>
      <c r="F206" s="134"/>
      <c r="G206" s="203">
        <f>G208</f>
        <v>8937.1</v>
      </c>
    </row>
    <row r="207" spans="1:7" ht="100.5" customHeight="1" x14ac:dyDescent="0.25">
      <c r="A207" s="331"/>
      <c r="B207" s="341" t="s">
        <v>646</v>
      </c>
      <c r="C207" s="313" t="s">
        <v>182</v>
      </c>
      <c r="D207" s="313" t="s">
        <v>171</v>
      </c>
      <c r="E207" s="314" t="s">
        <v>184</v>
      </c>
      <c r="F207" s="313"/>
      <c r="G207" s="203">
        <f>G208</f>
        <v>8937.1</v>
      </c>
    </row>
    <row r="208" spans="1:7" ht="72.75" customHeight="1" x14ac:dyDescent="0.25">
      <c r="A208" s="137"/>
      <c r="B208" s="345" t="s">
        <v>187</v>
      </c>
      <c r="C208" s="134" t="s">
        <v>182</v>
      </c>
      <c r="D208" s="134" t="s">
        <v>171</v>
      </c>
      <c r="E208" s="142" t="s">
        <v>184</v>
      </c>
      <c r="F208" s="134"/>
      <c r="G208" s="190">
        <f>G209+G210+G211</f>
        <v>8937.1</v>
      </c>
    </row>
    <row r="209" spans="1:7" ht="91.5" customHeight="1" x14ac:dyDescent="0.25">
      <c r="A209" s="137"/>
      <c r="B209" s="341" t="s">
        <v>186</v>
      </c>
      <c r="C209" s="209" t="s">
        <v>182</v>
      </c>
      <c r="D209" s="209" t="s">
        <v>171</v>
      </c>
      <c r="E209" s="196" t="s">
        <v>184</v>
      </c>
      <c r="F209" s="209" t="s">
        <v>183</v>
      </c>
      <c r="G209" s="144">
        <v>7427</v>
      </c>
    </row>
    <row r="210" spans="1:7" ht="45.75" customHeight="1" x14ac:dyDescent="0.25">
      <c r="A210" s="137"/>
      <c r="B210" s="341" t="s">
        <v>172</v>
      </c>
      <c r="C210" s="209" t="s">
        <v>182</v>
      </c>
      <c r="D210" s="209" t="s">
        <v>171</v>
      </c>
      <c r="E210" s="196" t="s">
        <v>184</v>
      </c>
      <c r="F210" s="209" t="s">
        <v>170</v>
      </c>
      <c r="G210" s="144">
        <v>1509.1</v>
      </c>
    </row>
    <row r="211" spans="1:7" ht="45.75" customHeight="1" x14ac:dyDescent="0.25">
      <c r="A211" s="331"/>
      <c r="B211" s="341" t="s">
        <v>185</v>
      </c>
      <c r="C211" s="209" t="s">
        <v>182</v>
      </c>
      <c r="D211" s="209" t="s">
        <v>171</v>
      </c>
      <c r="E211" s="196" t="s">
        <v>184</v>
      </c>
      <c r="F211" s="209" t="s">
        <v>326</v>
      </c>
      <c r="G211" s="144">
        <v>1</v>
      </c>
    </row>
    <row r="212" spans="1:7" ht="54.75" customHeight="1" x14ac:dyDescent="0.25">
      <c r="A212" s="331"/>
      <c r="B212" s="341" t="s">
        <v>712</v>
      </c>
      <c r="C212" s="209" t="s">
        <v>182</v>
      </c>
      <c r="D212" s="209" t="s">
        <v>171</v>
      </c>
      <c r="E212" s="196" t="s">
        <v>713</v>
      </c>
      <c r="F212" s="209"/>
      <c r="G212" s="144">
        <f>G213</f>
        <v>1500</v>
      </c>
    </row>
    <row r="213" spans="1:7" ht="54.75" customHeight="1" x14ac:dyDescent="0.25">
      <c r="A213" s="331"/>
      <c r="B213" s="341" t="s">
        <v>172</v>
      </c>
      <c r="C213" s="209" t="s">
        <v>182</v>
      </c>
      <c r="D213" s="209" t="s">
        <v>171</v>
      </c>
      <c r="E213" s="196" t="s">
        <v>713</v>
      </c>
      <c r="F213" s="209" t="s">
        <v>170</v>
      </c>
      <c r="G213" s="144">
        <v>1500</v>
      </c>
    </row>
    <row r="214" spans="1:7" ht="96" customHeight="1" x14ac:dyDescent="0.25">
      <c r="A214" s="331"/>
      <c r="B214" s="341" t="s">
        <v>554</v>
      </c>
      <c r="C214" s="209" t="s">
        <v>182</v>
      </c>
      <c r="D214" s="209" t="s">
        <v>171</v>
      </c>
      <c r="E214" s="196" t="s">
        <v>555</v>
      </c>
      <c r="F214" s="209"/>
      <c r="G214" s="144">
        <f>G215</f>
        <v>38</v>
      </c>
    </row>
    <row r="215" spans="1:7" ht="124.5" customHeight="1" x14ac:dyDescent="0.25">
      <c r="A215" s="331"/>
      <c r="B215" s="341" t="s">
        <v>556</v>
      </c>
      <c r="C215" s="209" t="s">
        <v>182</v>
      </c>
      <c r="D215" s="209" t="s">
        <v>171</v>
      </c>
      <c r="E215" s="196" t="s">
        <v>557</v>
      </c>
      <c r="F215" s="209"/>
      <c r="G215" s="144">
        <f>G216</f>
        <v>38</v>
      </c>
    </row>
    <row r="216" spans="1:7" ht="103.5" customHeight="1" x14ac:dyDescent="0.25">
      <c r="A216" s="331"/>
      <c r="B216" s="341" t="s">
        <v>558</v>
      </c>
      <c r="C216" s="209" t="s">
        <v>182</v>
      </c>
      <c r="D216" s="209" t="s">
        <v>171</v>
      </c>
      <c r="E216" s="196" t="s">
        <v>669</v>
      </c>
      <c r="F216" s="209"/>
      <c r="G216" s="144">
        <f>G217</f>
        <v>38</v>
      </c>
    </row>
    <row r="217" spans="1:7" ht="39.75" customHeight="1" x14ac:dyDescent="0.25">
      <c r="A217" s="137"/>
      <c r="B217" s="341" t="s">
        <v>172</v>
      </c>
      <c r="C217" s="209" t="s">
        <v>182</v>
      </c>
      <c r="D217" s="209" t="s">
        <v>171</v>
      </c>
      <c r="E217" s="196" t="s">
        <v>669</v>
      </c>
      <c r="F217" s="209" t="s">
        <v>170</v>
      </c>
      <c r="G217" s="144">
        <v>38</v>
      </c>
    </row>
    <row r="218" spans="1:7" ht="106.5" customHeight="1" x14ac:dyDescent="0.25">
      <c r="A218" s="137"/>
      <c r="B218" s="341" t="s">
        <v>559</v>
      </c>
      <c r="C218" s="209" t="s">
        <v>182</v>
      </c>
      <c r="D218" s="209" t="s">
        <v>171</v>
      </c>
      <c r="E218" s="196" t="s">
        <v>560</v>
      </c>
      <c r="F218" s="209"/>
      <c r="G218" s="144">
        <f>G219</f>
        <v>61.1</v>
      </c>
    </row>
    <row r="219" spans="1:7" ht="122.25" customHeight="1" x14ac:dyDescent="0.25">
      <c r="A219" s="191"/>
      <c r="B219" s="342" t="s">
        <v>561</v>
      </c>
      <c r="C219" s="133" t="s">
        <v>182</v>
      </c>
      <c r="D219" s="133" t="s">
        <v>171</v>
      </c>
      <c r="E219" s="133" t="s">
        <v>562</v>
      </c>
      <c r="F219" s="133"/>
      <c r="G219" s="190">
        <f>G220</f>
        <v>61.1</v>
      </c>
    </row>
    <row r="220" spans="1:7" ht="107.25" customHeight="1" x14ac:dyDescent="0.25">
      <c r="A220" s="191"/>
      <c r="B220" s="341" t="s">
        <v>563</v>
      </c>
      <c r="C220" s="133" t="s">
        <v>182</v>
      </c>
      <c r="D220" s="133" t="s">
        <v>171</v>
      </c>
      <c r="E220" s="133" t="s">
        <v>670</v>
      </c>
      <c r="F220" s="133"/>
      <c r="G220" s="190">
        <f>G221</f>
        <v>61.1</v>
      </c>
    </row>
    <row r="221" spans="1:7" ht="57.75" customHeight="1" x14ac:dyDescent="0.25">
      <c r="A221" s="188"/>
      <c r="B221" s="341" t="s">
        <v>172</v>
      </c>
      <c r="C221" s="142" t="s">
        <v>182</v>
      </c>
      <c r="D221" s="142" t="s">
        <v>171</v>
      </c>
      <c r="E221" s="142" t="s">
        <v>670</v>
      </c>
      <c r="F221" s="142" t="s">
        <v>170</v>
      </c>
      <c r="G221" s="201">
        <v>61.1</v>
      </c>
    </row>
    <row r="222" spans="1:7" ht="36.75" customHeight="1" x14ac:dyDescent="0.25">
      <c r="A222" s="137" t="s">
        <v>58</v>
      </c>
      <c r="B222" s="352" t="s">
        <v>59</v>
      </c>
      <c r="C222" s="139">
        <v>10</v>
      </c>
      <c r="D222" s="139"/>
      <c r="E222" s="140"/>
      <c r="F222" s="139"/>
      <c r="G222" s="143">
        <f>G223</f>
        <v>180</v>
      </c>
    </row>
    <row r="223" spans="1:7" ht="30.75" customHeight="1" x14ac:dyDescent="0.25">
      <c r="A223" s="268"/>
      <c r="B223" s="339" t="s">
        <v>162</v>
      </c>
      <c r="C223" s="269" t="s">
        <v>176</v>
      </c>
      <c r="D223" s="269" t="s">
        <v>175</v>
      </c>
      <c r="E223" s="270"/>
      <c r="F223" s="271"/>
      <c r="G223" s="272">
        <f>G224</f>
        <v>180</v>
      </c>
    </row>
    <row r="224" spans="1:7" ht="128.25" customHeight="1" x14ac:dyDescent="0.25">
      <c r="A224" s="137"/>
      <c r="B224" s="345" t="s">
        <v>564</v>
      </c>
      <c r="C224" s="134" t="s">
        <v>176</v>
      </c>
      <c r="D224" s="134" t="s">
        <v>175</v>
      </c>
      <c r="E224" s="196" t="s">
        <v>199</v>
      </c>
      <c r="F224" s="131"/>
      <c r="G224" s="132">
        <f>G225</f>
        <v>180</v>
      </c>
    </row>
    <row r="225" spans="1:7" ht="129" customHeight="1" x14ac:dyDescent="0.25">
      <c r="A225" s="137"/>
      <c r="B225" s="358" t="s">
        <v>565</v>
      </c>
      <c r="C225" s="134" t="s">
        <v>176</v>
      </c>
      <c r="D225" s="134" t="s">
        <v>175</v>
      </c>
      <c r="E225" s="196" t="s">
        <v>198</v>
      </c>
      <c r="F225" s="151"/>
      <c r="G225" s="132">
        <f>G226</f>
        <v>180</v>
      </c>
    </row>
    <row r="226" spans="1:7" ht="135" customHeight="1" x14ac:dyDescent="0.25">
      <c r="A226" s="191"/>
      <c r="B226" s="358" t="s">
        <v>566</v>
      </c>
      <c r="C226" s="133" t="s">
        <v>176</v>
      </c>
      <c r="D226" s="133" t="s">
        <v>175</v>
      </c>
      <c r="E226" s="200" t="s">
        <v>671</v>
      </c>
      <c r="F226" s="189"/>
      <c r="G226" s="132">
        <f>G227+G228</f>
        <v>180</v>
      </c>
    </row>
    <row r="227" spans="1:7" ht="42.75" customHeight="1" x14ac:dyDescent="0.25">
      <c r="A227" s="137"/>
      <c r="B227" s="341" t="s">
        <v>172</v>
      </c>
      <c r="C227" s="134" t="s">
        <v>176</v>
      </c>
      <c r="D227" s="134" t="s">
        <v>175</v>
      </c>
      <c r="E227" s="142" t="s">
        <v>671</v>
      </c>
      <c r="F227" s="134" t="s">
        <v>170</v>
      </c>
      <c r="G227" s="132">
        <v>100</v>
      </c>
    </row>
    <row r="228" spans="1:7" ht="36.75" customHeight="1" x14ac:dyDescent="0.25">
      <c r="A228" s="191"/>
      <c r="B228" s="350" t="s">
        <v>336</v>
      </c>
      <c r="C228" s="134" t="s">
        <v>176</v>
      </c>
      <c r="D228" s="134" t="s">
        <v>175</v>
      </c>
      <c r="E228" s="142" t="s">
        <v>671</v>
      </c>
      <c r="F228" s="134" t="s">
        <v>179</v>
      </c>
      <c r="G228" s="132">
        <v>80</v>
      </c>
    </row>
    <row r="229" spans="1:7" ht="33" customHeight="1" x14ac:dyDescent="0.25">
      <c r="A229" s="137" t="s">
        <v>60</v>
      </c>
      <c r="B229" s="352" t="s">
        <v>61</v>
      </c>
      <c r="C229" s="139" t="s">
        <v>173</v>
      </c>
      <c r="D229" s="139"/>
      <c r="E229" s="140"/>
      <c r="F229" s="139"/>
      <c r="G229" s="143">
        <f>G231</f>
        <v>30</v>
      </c>
    </row>
    <row r="230" spans="1:7" ht="30" customHeight="1" x14ac:dyDescent="0.25">
      <c r="A230" s="137"/>
      <c r="B230" s="352" t="s">
        <v>62</v>
      </c>
      <c r="C230" s="139" t="s">
        <v>173</v>
      </c>
      <c r="D230" s="139" t="s">
        <v>171</v>
      </c>
      <c r="E230" s="140"/>
      <c r="F230" s="139"/>
      <c r="G230" s="143">
        <f>G231</f>
        <v>30</v>
      </c>
    </row>
    <row r="231" spans="1:7" ht="101.25" customHeight="1" x14ac:dyDescent="0.25">
      <c r="A231" s="137"/>
      <c r="B231" s="338" t="s">
        <v>567</v>
      </c>
      <c r="C231" s="139">
        <v>11</v>
      </c>
      <c r="D231" s="139" t="s">
        <v>171</v>
      </c>
      <c r="E231" s="140" t="s">
        <v>571</v>
      </c>
      <c r="F231" s="139"/>
      <c r="G231" s="143">
        <f>G232</f>
        <v>30</v>
      </c>
    </row>
    <row r="232" spans="1:7" ht="91.5" customHeight="1" x14ac:dyDescent="0.25">
      <c r="A232" s="137"/>
      <c r="B232" s="341" t="s">
        <v>568</v>
      </c>
      <c r="C232" s="134">
        <v>11</v>
      </c>
      <c r="D232" s="134" t="s">
        <v>171</v>
      </c>
      <c r="E232" s="142" t="s">
        <v>570</v>
      </c>
      <c r="F232" s="134"/>
      <c r="G232" s="132">
        <v>30</v>
      </c>
    </row>
    <row r="233" spans="1:7" ht="94.5" customHeight="1" x14ac:dyDescent="0.25">
      <c r="A233" s="141"/>
      <c r="B233" s="341" t="s">
        <v>569</v>
      </c>
      <c r="C233" s="134" t="s">
        <v>173</v>
      </c>
      <c r="D233" s="134" t="s">
        <v>171</v>
      </c>
      <c r="E233" s="142" t="s">
        <v>672</v>
      </c>
      <c r="F233" s="134"/>
      <c r="G233" s="134" t="s">
        <v>438</v>
      </c>
    </row>
    <row r="234" spans="1:7" ht="49.5" customHeight="1" x14ac:dyDescent="0.25">
      <c r="A234" s="185"/>
      <c r="B234" s="341" t="s">
        <v>172</v>
      </c>
      <c r="C234" s="276" t="s">
        <v>173</v>
      </c>
      <c r="D234" s="276" t="s">
        <v>171</v>
      </c>
      <c r="E234" s="276" t="s">
        <v>672</v>
      </c>
      <c r="F234" s="276" t="s">
        <v>170</v>
      </c>
      <c r="G234" s="276" t="s">
        <v>438</v>
      </c>
    </row>
    <row r="235" spans="1:7" s="234" customFormat="1" ht="15.75" customHeight="1" x14ac:dyDescent="0.3">
      <c r="A235" s="273"/>
      <c r="B235" s="359"/>
      <c r="C235" s="274"/>
      <c r="D235" s="273"/>
      <c r="E235" s="273"/>
      <c r="F235" s="273"/>
      <c r="G235" s="273"/>
    </row>
    <row r="236" spans="1:7" s="234" customFormat="1" ht="18.75" x14ac:dyDescent="0.3">
      <c r="A236" s="275"/>
      <c r="B236" s="360"/>
      <c r="C236" s="275"/>
      <c r="D236" s="275"/>
      <c r="E236" s="275"/>
      <c r="F236" s="275"/>
      <c r="G236" s="275"/>
    </row>
    <row r="237" spans="1:7" s="234" customFormat="1" ht="18.75" x14ac:dyDescent="0.3">
      <c r="A237" s="577" t="s">
        <v>572</v>
      </c>
      <c r="B237" s="578"/>
      <c r="C237" s="275"/>
      <c r="D237" s="275"/>
      <c r="E237" s="275"/>
      <c r="F237" s="275"/>
      <c r="G237" s="275"/>
    </row>
    <row r="238" spans="1:7" s="234" customFormat="1" ht="18.75" x14ac:dyDescent="0.3">
      <c r="A238" s="577" t="s">
        <v>573</v>
      </c>
      <c r="B238" s="578"/>
      <c r="C238" s="275"/>
      <c r="D238" s="275"/>
      <c r="E238" s="275"/>
      <c r="F238" s="275"/>
      <c r="G238" s="275"/>
    </row>
    <row r="239" spans="1:7" ht="18.75" x14ac:dyDescent="0.3">
      <c r="A239" s="577" t="s">
        <v>0</v>
      </c>
      <c r="B239" s="579"/>
      <c r="C239" s="273"/>
      <c r="D239" s="273"/>
      <c r="E239" s="273"/>
      <c r="F239" s="580" t="s">
        <v>574</v>
      </c>
      <c r="G239" s="543"/>
    </row>
    <row r="240" spans="1:7" x14ac:dyDescent="0.25">
      <c r="B240" s="312"/>
    </row>
    <row r="241" spans="2:2" x14ac:dyDescent="0.25">
      <c r="B241" s="312"/>
    </row>
  </sheetData>
  <mergeCells count="19">
    <mergeCell ref="A237:B237"/>
    <mergeCell ref="A238:B238"/>
    <mergeCell ref="A239:B239"/>
    <mergeCell ref="F239:G239"/>
    <mergeCell ref="H16:DZ18"/>
    <mergeCell ref="D1:G1"/>
    <mergeCell ref="A9:G9"/>
    <mergeCell ref="A12:A13"/>
    <mergeCell ref="B12:B13"/>
    <mergeCell ref="C12:C13"/>
    <mergeCell ref="D12:D13"/>
    <mergeCell ref="E12:E13"/>
    <mergeCell ref="F12:F13"/>
    <mergeCell ref="G12:G13"/>
    <mergeCell ref="D2:G2"/>
    <mergeCell ref="D4:G4"/>
    <mergeCell ref="D5:G5"/>
    <mergeCell ref="D3:G3"/>
    <mergeCell ref="D6:F6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5"/>
  <sheetViews>
    <sheetView view="pageBreakPreview" topLeftCell="A223" zoomScale="115" zoomScaleNormal="89" zoomScaleSheetLayoutView="115" workbookViewId="0">
      <selection activeCell="A2" sqref="A2:H234"/>
    </sheetView>
  </sheetViews>
  <sheetFormatPr defaultRowHeight="15.75" x14ac:dyDescent="0.25"/>
  <cols>
    <col min="1" max="1" width="9.28515625" style="368" customWidth="1"/>
    <col min="2" max="2" width="48.28515625" style="361" customWidth="1"/>
    <col min="3" max="3" width="9.5703125" style="368" customWidth="1"/>
    <col min="4" max="4" width="11.42578125" style="361" customWidth="1"/>
    <col min="5" max="5" width="9.140625" style="361"/>
    <col min="6" max="6" width="19.5703125" style="368" customWidth="1"/>
    <col min="7" max="7" width="9.140625" style="361"/>
    <col min="8" max="8" width="14.140625" style="361" customWidth="1"/>
    <col min="9" max="9" width="24.140625" customWidth="1"/>
  </cols>
  <sheetData>
    <row r="1" spans="1:8" x14ac:dyDescent="0.25">
      <c r="A1" s="366"/>
      <c r="B1" s="336"/>
      <c r="C1" s="367"/>
      <c r="D1" s="368"/>
      <c r="E1" s="369"/>
      <c r="F1" s="369"/>
      <c r="G1" s="369"/>
      <c r="H1" s="369"/>
    </row>
    <row r="2" spans="1:8" x14ac:dyDescent="0.25">
      <c r="A2" s="366"/>
      <c r="B2" s="336"/>
      <c r="C2" s="367"/>
      <c r="D2" s="368"/>
      <c r="E2" s="369"/>
      <c r="F2" s="582" t="s">
        <v>680</v>
      </c>
      <c r="G2" s="583"/>
      <c r="H2" s="583"/>
    </row>
    <row r="3" spans="1:8" x14ac:dyDescent="0.25">
      <c r="A3" s="366"/>
      <c r="B3" s="336"/>
      <c r="C3" s="367"/>
      <c r="D3" s="368"/>
      <c r="E3" s="369"/>
      <c r="F3" s="582" t="s">
        <v>695</v>
      </c>
      <c r="G3" s="583"/>
      <c r="H3" s="583"/>
    </row>
    <row r="4" spans="1:8" x14ac:dyDescent="0.25">
      <c r="A4" s="366"/>
      <c r="B4" s="336"/>
      <c r="C4" s="367"/>
      <c r="D4" s="368"/>
      <c r="E4" s="369"/>
      <c r="F4" s="582" t="s">
        <v>573</v>
      </c>
      <c r="G4" s="583"/>
      <c r="H4" s="583"/>
    </row>
    <row r="5" spans="1:8" x14ac:dyDescent="0.25">
      <c r="A5" s="366"/>
      <c r="B5" s="336"/>
      <c r="C5" s="367"/>
      <c r="D5" s="368"/>
      <c r="E5" s="369"/>
      <c r="F5" s="582" t="s">
        <v>0</v>
      </c>
      <c r="G5" s="583"/>
      <c r="H5" s="583"/>
    </row>
    <row r="6" spans="1:8" ht="17.25" customHeight="1" x14ac:dyDescent="0.25">
      <c r="A6" s="366"/>
      <c r="B6" s="336"/>
      <c r="C6" s="367"/>
      <c r="D6" s="368"/>
      <c r="E6" s="33"/>
      <c r="F6" s="586" t="s">
        <v>732</v>
      </c>
      <c r="G6" s="586"/>
      <c r="H6" s="586"/>
    </row>
    <row r="7" spans="1:8" ht="3.75" customHeight="1" x14ac:dyDescent="0.25">
      <c r="A7" s="366"/>
      <c r="B7" s="336"/>
      <c r="C7" s="367"/>
      <c r="D7" s="368"/>
      <c r="E7" s="585"/>
      <c r="F7" s="585"/>
      <c r="G7" s="585"/>
      <c r="H7" s="585"/>
    </row>
    <row r="8" spans="1:8" hidden="1" x14ac:dyDescent="0.25">
      <c r="A8" s="366"/>
      <c r="D8" s="368"/>
      <c r="E8" s="585"/>
      <c r="F8" s="585"/>
      <c r="G8" s="585"/>
      <c r="H8" s="585"/>
    </row>
    <row r="9" spans="1:8" ht="51" customHeight="1" x14ac:dyDescent="0.25">
      <c r="A9" s="370"/>
      <c r="B9" s="587" t="s">
        <v>589</v>
      </c>
      <c r="C9" s="588"/>
      <c r="D9" s="588"/>
      <c r="E9" s="588"/>
      <c r="F9" s="588"/>
      <c r="G9" s="588"/>
      <c r="H9" s="588"/>
    </row>
    <row r="10" spans="1:8" x14ac:dyDescent="0.25">
      <c r="A10" s="366"/>
      <c r="D10" s="368"/>
      <c r="E10" s="368"/>
      <c r="F10" s="371"/>
      <c r="G10" s="368"/>
      <c r="H10" s="372" t="s">
        <v>86</v>
      </c>
    </row>
    <row r="11" spans="1:8" ht="15.75" customHeight="1" x14ac:dyDescent="0.25">
      <c r="A11" s="573" t="s">
        <v>24</v>
      </c>
      <c r="B11" s="573" t="s">
        <v>296</v>
      </c>
      <c r="C11" s="573" t="s">
        <v>302</v>
      </c>
      <c r="D11" s="573" t="s">
        <v>295</v>
      </c>
      <c r="E11" s="573" t="s">
        <v>294</v>
      </c>
      <c r="F11" s="584" t="s">
        <v>293</v>
      </c>
      <c r="G11" s="573" t="s">
        <v>292</v>
      </c>
      <c r="H11" s="573" t="s">
        <v>588</v>
      </c>
    </row>
    <row r="12" spans="1:8" ht="16.5" customHeight="1" x14ac:dyDescent="0.25">
      <c r="A12" s="573"/>
      <c r="B12" s="573"/>
      <c r="C12" s="573"/>
      <c r="D12" s="573"/>
      <c r="E12" s="573"/>
      <c r="F12" s="584"/>
      <c r="G12" s="573"/>
      <c r="H12" s="573"/>
    </row>
    <row r="13" spans="1:8" x14ac:dyDescent="0.25">
      <c r="A13" s="362"/>
      <c r="B13" s="338" t="s">
        <v>291</v>
      </c>
      <c r="C13" s="362"/>
      <c r="D13" s="362"/>
      <c r="E13" s="362"/>
      <c r="F13" s="363"/>
      <c r="G13" s="362"/>
      <c r="H13" s="373">
        <f>H14+H20</f>
        <v>34990.700000000004</v>
      </c>
    </row>
    <row r="14" spans="1:8" ht="57.75" customHeight="1" x14ac:dyDescent="0.25">
      <c r="A14" s="362" t="s">
        <v>29</v>
      </c>
      <c r="B14" s="374" t="s">
        <v>278</v>
      </c>
      <c r="C14" s="362">
        <v>991</v>
      </c>
      <c r="D14" s="362"/>
      <c r="E14" s="362"/>
      <c r="F14" s="363"/>
      <c r="G14" s="362"/>
      <c r="H14" s="375">
        <f>H15</f>
        <v>14</v>
      </c>
    </row>
    <row r="15" spans="1:8" ht="27" customHeight="1" x14ac:dyDescent="0.25">
      <c r="A15" s="362"/>
      <c r="B15" s="374" t="s">
        <v>30</v>
      </c>
      <c r="C15" s="362">
        <v>991</v>
      </c>
      <c r="D15" s="376" t="s">
        <v>171</v>
      </c>
      <c r="E15" s="376" t="s">
        <v>301</v>
      </c>
      <c r="F15" s="363"/>
      <c r="G15" s="362"/>
      <c r="H15" s="375">
        <f>H16</f>
        <v>14</v>
      </c>
    </row>
    <row r="16" spans="1:8" s="156" customFormat="1" ht="56.25" customHeight="1" x14ac:dyDescent="0.25">
      <c r="A16" s="197"/>
      <c r="B16" s="377" t="s">
        <v>33</v>
      </c>
      <c r="C16" s="210">
        <v>991</v>
      </c>
      <c r="D16" s="378" t="s">
        <v>171</v>
      </c>
      <c r="E16" s="378" t="s">
        <v>269</v>
      </c>
      <c r="F16" s="378" t="s">
        <v>277</v>
      </c>
      <c r="G16" s="378"/>
      <c r="H16" s="379">
        <f>H17</f>
        <v>14</v>
      </c>
    </row>
    <row r="17" spans="1:23" ht="31.5" x14ac:dyDescent="0.25">
      <c r="A17" s="362"/>
      <c r="B17" s="346" t="s">
        <v>276</v>
      </c>
      <c r="C17" s="380">
        <v>991</v>
      </c>
      <c r="D17" s="381" t="s">
        <v>171</v>
      </c>
      <c r="E17" s="381" t="s">
        <v>269</v>
      </c>
      <c r="F17" s="382" t="s">
        <v>275</v>
      </c>
      <c r="G17" s="381" t="s">
        <v>3</v>
      </c>
      <c r="H17" s="379">
        <f>H18</f>
        <v>14</v>
      </c>
    </row>
    <row r="18" spans="1:23" ht="73.5" customHeight="1" x14ac:dyDescent="0.25">
      <c r="A18" s="362"/>
      <c r="B18" s="346" t="s">
        <v>274</v>
      </c>
      <c r="C18" s="380">
        <v>991</v>
      </c>
      <c r="D18" s="381" t="s">
        <v>171</v>
      </c>
      <c r="E18" s="381" t="s">
        <v>269</v>
      </c>
      <c r="F18" s="382" t="s">
        <v>273</v>
      </c>
      <c r="G18" s="381"/>
      <c r="H18" s="379">
        <f>H19</f>
        <v>14</v>
      </c>
    </row>
    <row r="19" spans="1:23" x14ac:dyDescent="0.25">
      <c r="A19" s="362"/>
      <c r="B19" s="346" t="s">
        <v>230</v>
      </c>
      <c r="C19" s="380">
        <v>991</v>
      </c>
      <c r="D19" s="381" t="s">
        <v>171</v>
      </c>
      <c r="E19" s="381" t="s">
        <v>269</v>
      </c>
      <c r="F19" s="382" t="s">
        <v>273</v>
      </c>
      <c r="G19" s="381" t="s">
        <v>229</v>
      </c>
      <c r="H19" s="379">
        <v>14</v>
      </c>
    </row>
    <row r="20" spans="1:23" ht="39.75" customHeight="1" x14ac:dyDescent="0.25">
      <c r="A20" s="362" t="s">
        <v>36</v>
      </c>
      <c r="B20" s="418" t="s">
        <v>300</v>
      </c>
      <c r="C20" s="362">
        <v>992</v>
      </c>
      <c r="D20" s="362"/>
      <c r="E20" s="362"/>
      <c r="F20" s="363"/>
      <c r="G20" s="362"/>
      <c r="H20" s="373">
        <f>H21+H85+H91+H137+H159+H182+H188+H217+H226</f>
        <v>34976.700000000004</v>
      </c>
    </row>
    <row r="21" spans="1:23" x14ac:dyDescent="0.25">
      <c r="A21" s="362"/>
      <c r="B21" s="338" t="s">
        <v>30</v>
      </c>
      <c r="C21" s="362">
        <v>992</v>
      </c>
      <c r="D21" s="376" t="s">
        <v>171</v>
      </c>
      <c r="E21" s="383"/>
      <c r="F21" s="384"/>
      <c r="G21" s="385"/>
      <c r="H21" s="386">
        <f>H22+H27+H39+H43</f>
        <v>10456.200000000001</v>
      </c>
    </row>
    <row r="22" spans="1:23" ht="47.25" x14ac:dyDescent="0.25">
      <c r="A22" s="192"/>
      <c r="B22" s="343" t="s">
        <v>31</v>
      </c>
      <c r="C22" s="192">
        <v>992</v>
      </c>
      <c r="D22" s="387" t="s">
        <v>171</v>
      </c>
      <c r="E22" s="387" t="s">
        <v>205</v>
      </c>
      <c r="F22" s="388"/>
      <c r="G22" s="388"/>
      <c r="H22" s="389">
        <f>H23</f>
        <v>780</v>
      </c>
    </row>
    <row r="23" spans="1:23" s="60" customFormat="1" ht="43.5" customHeight="1" x14ac:dyDescent="0.25">
      <c r="A23" s="362"/>
      <c r="B23" s="338" t="s">
        <v>299</v>
      </c>
      <c r="C23" s="362">
        <v>992</v>
      </c>
      <c r="D23" s="376" t="s">
        <v>171</v>
      </c>
      <c r="E23" s="376" t="s">
        <v>205</v>
      </c>
      <c r="F23" s="390" t="s">
        <v>289</v>
      </c>
      <c r="G23" s="376"/>
      <c r="H23" s="391">
        <f>H24</f>
        <v>780</v>
      </c>
      <c r="I23" s="172"/>
      <c r="J23" s="152"/>
      <c r="K23" s="152"/>
      <c r="L23" s="152"/>
      <c r="M23" s="152"/>
      <c r="N23" s="152"/>
      <c r="O23" s="152"/>
      <c r="P23" s="152"/>
    </row>
    <row r="24" spans="1:23" s="153" customFormat="1" ht="66" customHeight="1" x14ac:dyDescent="0.25">
      <c r="A24" s="204"/>
      <c r="B24" s="341" t="s">
        <v>298</v>
      </c>
      <c r="C24" s="204">
        <v>992</v>
      </c>
      <c r="D24" s="385" t="s">
        <v>171</v>
      </c>
      <c r="E24" s="385" t="s">
        <v>205</v>
      </c>
      <c r="F24" s="384" t="s">
        <v>287</v>
      </c>
      <c r="G24" s="385"/>
      <c r="H24" s="391">
        <f>H25</f>
        <v>780</v>
      </c>
      <c r="I24" s="172"/>
      <c r="J24" s="152"/>
      <c r="K24" s="152"/>
      <c r="L24" s="152"/>
      <c r="M24" s="152"/>
      <c r="N24" s="152"/>
      <c r="O24" s="152"/>
      <c r="P24" s="152"/>
      <c r="Q24" s="155"/>
      <c r="R24" s="155"/>
      <c r="S24" s="155"/>
      <c r="T24" s="155"/>
      <c r="U24" s="155"/>
      <c r="V24" s="155"/>
      <c r="W24" s="154"/>
    </row>
    <row r="25" spans="1:23" ht="31.5" x14ac:dyDescent="0.25">
      <c r="A25" s="204"/>
      <c r="B25" s="341" t="s">
        <v>283</v>
      </c>
      <c r="C25" s="204">
        <v>992</v>
      </c>
      <c r="D25" s="385" t="s">
        <v>171</v>
      </c>
      <c r="E25" s="385" t="s">
        <v>205</v>
      </c>
      <c r="F25" s="384" t="s">
        <v>286</v>
      </c>
      <c r="G25" s="385"/>
      <c r="H25" s="391">
        <f>H26</f>
        <v>780</v>
      </c>
      <c r="I25" s="172"/>
      <c r="J25" s="152"/>
      <c r="K25" s="152"/>
      <c r="L25" s="152"/>
      <c r="M25" s="152"/>
      <c r="N25" s="152"/>
      <c r="O25" s="152"/>
      <c r="P25" s="152"/>
    </row>
    <row r="26" spans="1:23" ht="83.25" customHeight="1" x14ac:dyDescent="0.25">
      <c r="A26" s="204"/>
      <c r="B26" s="341" t="s">
        <v>186</v>
      </c>
      <c r="C26" s="204">
        <v>992</v>
      </c>
      <c r="D26" s="385" t="s">
        <v>171</v>
      </c>
      <c r="E26" s="385" t="s">
        <v>205</v>
      </c>
      <c r="F26" s="384" t="s">
        <v>286</v>
      </c>
      <c r="G26" s="385">
        <v>100</v>
      </c>
      <c r="H26" s="391">
        <v>780</v>
      </c>
      <c r="I26" s="172"/>
      <c r="J26" s="152"/>
      <c r="K26" s="152"/>
      <c r="L26" s="152"/>
      <c r="M26" s="152"/>
      <c r="N26" s="152"/>
      <c r="O26" s="152"/>
      <c r="P26" s="152"/>
    </row>
    <row r="27" spans="1:23" ht="87.75" customHeight="1" x14ac:dyDescent="0.25">
      <c r="A27" s="283"/>
      <c r="B27" s="343" t="s">
        <v>285</v>
      </c>
      <c r="C27" s="490">
        <v>992</v>
      </c>
      <c r="D27" s="387" t="s">
        <v>171</v>
      </c>
      <c r="E27" s="387" t="s">
        <v>207</v>
      </c>
      <c r="F27" s="387"/>
      <c r="G27" s="387"/>
      <c r="H27" s="389">
        <f>H28+H33+H36</f>
        <v>3997.3</v>
      </c>
    </row>
    <row r="28" spans="1:23" ht="51" customHeight="1" x14ac:dyDescent="0.25">
      <c r="A28" s="204"/>
      <c r="B28" s="341" t="s">
        <v>240</v>
      </c>
      <c r="C28" s="204">
        <v>992</v>
      </c>
      <c r="D28" s="385" t="s">
        <v>171</v>
      </c>
      <c r="E28" s="385" t="s">
        <v>207</v>
      </c>
      <c r="F28" s="384" t="s">
        <v>284</v>
      </c>
      <c r="G28" s="385"/>
      <c r="H28" s="391">
        <f>H29</f>
        <v>3984.8</v>
      </c>
    </row>
    <row r="29" spans="1:23" ht="45" customHeight="1" x14ac:dyDescent="0.25">
      <c r="A29" s="204"/>
      <c r="B29" s="341" t="s">
        <v>283</v>
      </c>
      <c r="C29" s="204">
        <v>992</v>
      </c>
      <c r="D29" s="385" t="s">
        <v>171</v>
      </c>
      <c r="E29" s="385" t="s">
        <v>207</v>
      </c>
      <c r="F29" s="384" t="s">
        <v>282</v>
      </c>
      <c r="G29" s="385"/>
      <c r="H29" s="391">
        <f>H30+H31+H32</f>
        <v>3984.8</v>
      </c>
    </row>
    <row r="30" spans="1:23" ht="83.25" customHeight="1" x14ac:dyDescent="0.25">
      <c r="A30" s="204"/>
      <c r="B30" s="341" t="s">
        <v>186</v>
      </c>
      <c r="C30" s="204">
        <v>992</v>
      </c>
      <c r="D30" s="385" t="s">
        <v>171</v>
      </c>
      <c r="E30" s="385" t="s">
        <v>207</v>
      </c>
      <c r="F30" s="384" t="s">
        <v>282</v>
      </c>
      <c r="G30" s="385">
        <v>100</v>
      </c>
      <c r="H30" s="391">
        <v>3189.9</v>
      </c>
    </row>
    <row r="31" spans="1:23" ht="44.25" customHeight="1" x14ac:dyDescent="0.25">
      <c r="A31" s="204"/>
      <c r="B31" s="341" t="s">
        <v>172</v>
      </c>
      <c r="C31" s="204">
        <v>992</v>
      </c>
      <c r="D31" s="385" t="s">
        <v>171</v>
      </c>
      <c r="E31" s="385" t="s">
        <v>207</v>
      </c>
      <c r="F31" s="384" t="s">
        <v>282</v>
      </c>
      <c r="G31" s="385">
        <v>200</v>
      </c>
      <c r="H31" s="392">
        <v>774.9</v>
      </c>
    </row>
    <row r="32" spans="1:23" ht="22.5" customHeight="1" x14ac:dyDescent="0.25">
      <c r="A32" s="204"/>
      <c r="B32" s="341" t="s">
        <v>259</v>
      </c>
      <c r="C32" s="204">
        <v>992</v>
      </c>
      <c r="D32" s="385" t="s">
        <v>171</v>
      </c>
      <c r="E32" s="385" t="s">
        <v>207</v>
      </c>
      <c r="F32" s="384" t="s">
        <v>282</v>
      </c>
      <c r="G32" s="385">
        <v>800</v>
      </c>
      <c r="H32" s="392">
        <v>20</v>
      </c>
    </row>
    <row r="33" spans="1:8" ht="31.5" x14ac:dyDescent="0.25">
      <c r="A33" s="204"/>
      <c r="B33" s="341" t="s">
        <v>281</v>
      </c>
      <c r="C33" s="204">
        <v>992</v>
      </c>
      <c r="D33" s="385" t="s">
        <v>171</v>
      </c>
      <c r="E33" s="385" t="s">
        <v>207</v>
      </c>
      <c r="F33" s="384" t="s">
        <v>238</v>
      </c>
      <c r="G33" s="385"/>
      <c r="H33" s="391">
        <f>H35</f>
        <v>3.8</v>
      </c>
    </row>
    <row r="34" spans="1:8" ht="64.5" customHeight="1" x14ac:dyDescent="0.25">
      <c r="A34" s="204"/>
      <c r="B34" s="341" t="s">
        <v>280</v>
      </c>
      <c r="C34" s="204">
        <v>992</v>
      </c>
      <c r="D34" s="385" t="s">
        <v>171</v>
      </c>
      <c r="E34" s="385" t="s">
        <v>207</v>
      </c>
      <c r="F34" s="384" t="s">
        <v>279</v>
      </c>
      <c r="G34" s="385"/>
      <c r="H34" s="391">
        <v>3.8</v>
      </c>
    </row>
    <row r="35" spans="1:8" ht="38.25" customHeight="1" x14ac:dyDescent="0.25">
      <c r="A35" s="204"/>
      <c r="B35" s="341" t="s">
        <v>172</v>
      </c>
      <c r="C35" s="204">
        <v>992</v>
      </c>
      <c r="D35" s="385" t="s">
        <v>171</v>
      </c>
      <c r="E35" s="385" t="s">
        <v>207</v>
      </c>
      <c r="F35" s="384" t="s">
        <v>279</v>
      </c>
      <c r="G35" s="385">
        <v>200</v>
      </c>
      <c r="H35" s="391">
        <v>3.8</v>
      </c>
    </row>
    <row r="36" spans="1:8" ht="32.25" customHeight="1" x14ac:dyDescent="0.25">
      <c r="A36" s="204"/>
      <c r="B36" s="393" t="s">
        <v>272</v>
      </c>
      <c r="C36" s="380">
        <v>992</v>
      </c>
      <c r="D36" s="381" t="s">
        <v>171</v>
      </c>
      <c r="E36" s="381" t="s">
        <v>207</v>
      </c>
      <c r="F36" s="381" t="s">
        <v>271</v>
      </c>
      <c r="G36" s="381" t="s">
        <v>3</v>
      </c>
      <c r="H36" s="379">
        <f>H37</f>
        <v>8.6999999999999993</v>
      </c>
    </row>
    <row r="37" spans="1:8" ht="90" customHeight="1" x14ac:dyDescent="0.25">
      <c r="A37" s="204"/>
      <c r="B37" s="345" t="s">
        <v>270</v>
      </c>
      <c r="C37" s="394">
        <v>992</v>
      </c>
      <c r="D37" s="385" t="s">
        <v>171</v>
      </c>
      <c r="E37" s="385" t="s">
        <v>207</v>
      </c>
      <c r="F37" s="382" t="s">
        <v>268</v>
      </c>
      <c r="G37" s="385"/>
      <c r="H37" s="379">
        <f>H38</f>
        <v>8.6999999999999993</v>
      </c>
    </row>
    <row r="38" spans="1:8" x14ac:dyDescent="0.25">
      <c r="A38" s="204"/>
      <c r="B38" s="341" t="s">
        <v>230</v>
      </c>
      <c r="C38" s="204">
        <v>992</v>
      </c>
      <c r="D38" s="385" t="s">
        <v>171</v>
      </c>
      <c r="E38" s="385" t="s">
        <v>207</v>
      </c>
      <c r="F38" s="382" t="s">
        <v>268</v>
      </c>
      <c r="G38" s="385">
        <v>500</v>
      </c>
      <c r="H38" s="379">
        <v>8.6999999999999993</v>
      </c>
    </row>
    <row r="39" spans="1:8" ht="18.75" customHeight="1" x14ac:dyDescent="0.25">
      <c r="A39" s="283"/>
      <c r="B39" s="343" t="s">
        <v>267</v>
      </c>
      <c r="C39" s="192">
        <v>992</v>
      </c>
      <c r="D39" s="387" t="s">
        <v>171</v>
      </c>
      <c r="E39" s="387">
        <v>11</v>
      </c>
      <c r="F39" s="387"/>
      <c r="G39" s="387"/>
      <c r="H39" s="389">
        <f>H42</f>
        <v>5</v>
      </c>
    </row>
    <row r="40" spans="1:8" ht="33" customHeight="1" x14ac:dyDescent="0.25">
      <c r="A40" s="204"/>
      <c r="B40" s="341" t="s">
        <v>266</v>
      </c>
      <c r="C40" s="204">
        <v>992</v>
      </c>
      <c r="D40" s="385" t="s">
        <v>171</v>
      </c>
      <c r="E40" s="385">
        <v>11</v>
      </c>
      <c r="F40" s="384" t="s">
        <v>265</v>
      </c>
      <c r="G40" s="385"/>
      <c r="H40" s="391">
        <v>5</v>
      </c>
    </row>
    <row r="41" spans="1:8" ht="42" customHeight="1" x14ac:dyDescent="0.25">
      <c r="A41" s="204"/>
      <c r="B41" s="345" t="s">
        <v>264</v>
      </c>
      <c r="C41" s="394">
        <v>992</v>
      </c>
      <c r="D41" s="384" t="s">
        <v>171</v>
      </c>
      <c r="E41" s="384">
        <v>11</v>
      </c>
      <c r="F41" s="384" t="s">
        <v>263</v>
      </c>
      <c r="G41" s="384"/>
      <c r="H41" s="395">
        <v>5</v>
      </c>
    </row>
    <row r="42" spans="1:8" ht="28.5" customHeight="1" x14ac:dyDescent="0.25">
      <c r="A42" s="204"/>
      <c r="B42" s="341" t="s">
        <v>185</v>
      </c>
      <c r="C42" s="204">
        <v>992</v>
      </c>
      <c r="D42" s="385" t="s">
        <v>171</v>
      </c>
      <c r="E42" s="385">
        <v>11</v>
      </c>
      <c r="F42" s="384" t="s">
        <v>263</v>
      </c>
      <c r="G42" s="385">
        <v>800</v>
      </c>
      <c r="H42" s="391">
        <v>5</v>
      </c>
    </row>
    <row r="43" spans="1:8" ht="24.75" customHeight="1" x14ac:dyDescent="0.25">
      <c r="A43" s="283"/>
      <c r="B43" s="343" t="s">
        <v>35</v>
      </c>
      <c r="C43" s="192">
        <v>992</v>
      </c>
      <c r="D43" s="387" t="s">
        <v>171</v>
      </c>
      <c r="E43" s="387">
        <v>13</v>
      </c>
      <c r="F43" s="387"/>
      <c r="G43" s="387"/>
      <c r="H43" s="396">
        <f>H44+H59+H68+H73+H82</f>
        <v>5673.9</v>
      </c>
    </row>
    <row r="44" spans="1:8" s="60" customFormat="1" ht="63" customHeight="1" x14ac:dyDescent="0.25">
      <c r="A44" s="197"/>
      <c r="B44" s="352" t="s">
        <v>444</v>
      </c>
      <c r="C44" s="197">
        <v>992</v>
      </c>
      <c r="D44" s="397" t="s">
        <v>171</v>
      </c>
      <c r="E44" s="397" t="s">
        <v>241</v>
      </c>
      <c r="F44" s="390" t="s">
        <v>262</v>
      </c>
      <c r="G44" s="397"/>
      <c r="H44" s="398">
        <f>H47+H53+H58</f>
        <v>3905.5</v>
      </c>
    </row>
    <row r="45" spans="1:8" s="66" customFormat="1" ht="117" customHeight="1" x14ac:dyDescent="0.25">
      <c r="A45" s="204"/>
      <c r="B45" s="345" t="s">
        <v>445</v>
      </c>
      <c r="C45" s="394">
        <v>992</v>
      </c>
      <c r="D45" s="384" t="s">
        <v>171</v>
      </c>
      <c r="E45" s="384">
        <v>13</v>
      </c>
      <c r="F45" s="384" t="s">
        <v>261</v>
      </c>
      <c r="G45" s="384"/>
      <c r="H45" s="395">
        <f>H48+H49+H50</f>
        <v>3743.5</v>
      </c>
    </row>
    <row r="46" spans="1:8" ht="134.25" customHeight="1" x14ac:dyDescent="0.25">
      <c r="A46" s="204"/>
      <c r="B46" s="345" t="s">
        <v>446</v>
      </c>
      <c r="C46" s="394">
        <v>992</v>
      </c>
      <c r="D46" s="384" t="s">
        <v>171</v>
      </c>
      <c r="E46" s="384">
        <v>13</v>
      </c>
      <c r="F46" s="384" t="s">
        <v>260</v>
      </c>
      <c r="G46" s="384"/>
      <c r="H46" s="395">
        <f>H45</f>
        <v>3743.5</v>
      </c>
    </row>
    <row r="47" spans="1:8" ht="43.5" customHeight="1" x14ac:dyDescent="0.25">
      <c r="A47" s="204"/>
      <c r="B47" s="345" t="s">
        <v>187</v>
      </c>
      <c r="C47" s="394">
        <v>992</v>
      </c>
      <c r="D47" s="385" t="s">
        <v>171</v>
      </c>
      <c r="E47" s="385">
        <v>13</v>
      </c>
      <c r="F47" s="384" t="s">
        <v>258</v>
      </c>
      <c r="G47" s="385"/>
      <c r="H47" s="395">
        <f>H46</f>
        <v>3743.5</v>
      </c>
    </row>
    <row r="48" spans="1:8" ht="84.75" customHeight="1" x14ac:dyDescent="0.25">
      <c r="A48" s="204"/>
      <c r="B48" s="341" t="s">
        <v>186</v>
      </c>
      <c r="C48" s="394">
        <v>992</v>
      </c>
      <c r="D48" s="385" t="s">
        <v>171</v>
      </c>
      <c r="E48" s="385" t="s">
        <v>241</v>
      </c>
      <c r="F48" s="384" t="s">
        <v>258</v>
      </c>
      <c r="G48" s="385" t="s">
        <v>183</v>
      </c>
      <c r="H48" s="391">
        <v>2613.3000000000002</v>
      </c>
    </row>
    <row r="49" spans="1:8" ht="45.75" customHeight="1" x14ac:dyDescent="0.25">
      <c r="A49" s="204"/>
      <c r="B49" s="341" t="s">
        <v>172</v>
      </c>
      <c r="C49" s="204">
        <v>992</v>
      </c>
      <c r="D49" s="385" t="s">
        <v>171</v>
      </c>
      <c r="E49" s="385">
        <v>13</v>
      </c>
      <c r="F49" s="384" t="s">
        <v>258</v>
      </c>
      <c r="G49" s="385" t="s">
        <v>170</v>
      </c>
      <c r="H49" s="392">
        <v>1110.2</v>
      </c>
    </row>
    <row r="50" spans="1:8" ht="23.25" customHeight="1" x14ac:dyDescent="0.25">
      <c r="A50" s="204"/>
      <c r="B50" s="341" t="s">
        <v>259</v>
      </c>
      <c r="C50" s="204">
        <v>992</v>
      </c>
      <c r="D50" s="385" t="s">
        <v>171</v>
      </c>
      <c r="E50" s="385">
        <v>13</v>
      </c>
      <c r="F50" s="384" t="s">
        <v>258</v>
      </c>
      <c r="G50" s="385">
        <v>800</v>
      </c>
      <c r="H50" s="391">
        <v>20</v>
      </c>
    </row>
    <row r="51" spans="1:8" ht="113.25" customHeight="1" x14ac:dyDescent="0.25">
      <c r="A51" s="204"/>
      <c r="B51" s="399" t="s">
        <v>587</v>
      </c>
      <c r="C51" s="204">
        <v>992</v>
      </c>
      <c r="D51" s="385" t="s">
        <v>171</v>
      </c>
      <c r="E51" s="385" t="s">
        <v>241</v>
      </c>
      <c r="F51" s="384" t="s">
        <v>257</v>
      </c>
      <c r="G51" s="385"/>
      <c r="H51" s="391">
        <v>40</v>
      </c>
    </row>
    <row r="52" spans="1:8" ht="126" customHeight="1" x14ac:dyDescent="0.25">
      <c r="A52" s="204"/>
      <c r="B52" s="347" t="s">
        <v>448</v>
      </c>
      <c r="C52" s="204">
        <v>992</v>
      </c>
      <c r="D52" s="385" t="s">
        <v>171</v>
      </c>
      <c r="E52" s="385" t="s">
        <v>241</v>
      </c>
      <c r="F52" s="384" t="s">
        <v>256</v>
      </c>
      <c r="G52" s="385"/>
      <c r="H52" s="391">
        <v>40</v>
      </c>
    </row>
    <row r="53" spans="1:8" ht="137.25" customHeight="1" x14ac:dyDescent="0.25">
      <c r="A53" s="204"/>
      <c r="B53" s="347" t="s">
        <v>449</v>
      </c>
      <c r="C53" s="204">
        <v>992</v>
      </c>
      <c r="D53" s="385" t="s">
        <v>171</v>
      </c>
      <c r="E53" s="385" t="s">
        <v>241</v>
      </c>
      <c r="F53" s="384" t="s">
        <v>255</v>
      </c>
      <c r="G53" s="385"/>
      <c r="H53" s="391">
        <v>40</v>
      </c>
    </row>
    <row r="54" spans="1:8" ht="40.5" customHeight="1" x14ac:dyDescent="0.25">
      <c r="A54" s="204"/>
      <c r="B54" s="341" t="s">
        <v>172</v>
      </c>
      <c r="C54" s="204">
        <v>992</v>
      </c>
      <c r="D54" s="385" t="s">
        <v>171</v>
      </c>
      <c r="E54" s="385" t="s">
        <v>241</v>
      </c>
      <c r="F54" s="384" t="s">
        <v>255</v>
      </c>
      <c r="G54" s="385" t="s">
        <v>170</v>
      </c>
      <c r="H54" s="391">
        <v>40</v>
      </c>
    </row>
    <row r="55" spans="1:8" ht="113.25" customHeight="1" x14ac:dyDescent="0.25">
      <c r="A55" s="204"/>
      <c r="B55" s="347" t="s">
        <v>450</v>
      </c>
      <c r="C55" s="204">
        <v>992</v>
      </c>
      <c r="D55" s="385" t="s">
        <v>171</v>
      </c>
      <c r="E55" s="385" t="s">
        <v>241</v>
      </c>
      <c r="F55" s="384" t="s">
        <v>181</v>
      </c>
      <c r="G55" s="385"/>
      <c r="H55" s="391">
        <f>H56</f>
        <v>122</v>
      </c>
    </row>
    <row r="56" spans="1:8" ht="122.25" customHeight="1" x14ac:dyDescent="0.25">
      <c r="A56" s="204"/>
      <c r="B56" s="347" t="s">
        <v>451</v>
      </c>
      <c r="C56" s="204">
        <v>992</v>
      </c>
      <c r="D56" s="385" t="s">
        <v>171</v>
      </c>
      <c r="E56" s="385" t="s">
        <v>241</v>
      </c>
      <c r="F56" s="384" t="s">
        <v>180</v>
      </c>
      <c r="G56" s="385"/>
      <c r="H56" s="391">
        <f>H57</f>
        <v>122</v>
      </c>
    </row>
    <row r="57" spans="1:8" ht="129" customHeight="1" x14ac:dyDescent="0.25">
      <c r="A57" s="204"/>
      <c r="B57" s="347" t="s">
        <v>488</v>
      </c>
      <c r="C57" s="204">
        <v>992</v>
      </c>
      <c r="D57" s="385" t="s">
        <v>171</v>
      </c>
      <c r="E57" s="385" t="s">
        <v>241</v>
      </c>
      <c r="F57" s="384" t="s">
        <v>487</v>
      </c>
      <c r="G57" s="385"/>
      <c r="H57" s="391">
        <f>H58</f>
        <v>122</v>
      </c>
    </row>
    <row r="58" spans="1:8" ht="34.5" customHeight="1" x14ac:dyDescent="0.25">
      <c r="A58" s="204"/>
      <c r="B58" s="341" t="s">
        <v>172</v>
      </c>
      <c r="C58" s="204">
        <v>992</v>
      </c>
      <c r="D58" s="385" t="s">
        <v>171</v>
      </c>
      <c r="E58" s="385" t="s">
        <v>241</v>
      </c>
      <c r="F58" s="384" t="s">
        <v>487</v>
      </c>
      <c r="G58" s="385" t="s">
        <v>170</v>
      </c>
      <c r="H58" s="391">
        <v>122</v>
      </c>
    </row>
    <row r="59" spans="1:8" ht="64.5" customHeight="1" x14ac:dyDescent="0.25">
      <c r="A59" s="362"/>
      <c r="B59" s="338" t="s">
        <v>452</v>
      </c>
      <c r="C59" s="362">
        <v>992</v>
      </c>
      <c r="D59" s="376" t="s">
        <v>171</v>
      </c>
      <c r="E59" s="376">
        <v>13</v>
      </c>
      <c r="F59" s="390" t="s">
        <v>254</v>
      </c>
      <c r="G59" s="376"/>
      <c r="H59" s="386">
        <f>H60+H64</f>
        <v>83</v>
      </c>
    </row>
    <row r="60" spans="1:8" ht="120" customHeight="1" x14ac:dyDescent="0.25">
      <c r="A60" s="204"/>
      <c r="B60" s="341" t="s">
        <v>453</v>
      </c>
      <c r="C60" s="204">
        <v>992</v>
      </c>
      <c r="D60" s="385" t="s">
        <v>171</v>
      </c>
      <c r="E60" s="385">
        <v>13</v>
      </c>
      <c r="F60" s="384" t="s">
        <v>253</v>
      </c>
      <c r="G60" s="385"/>
      <c r="H60" s="391">
        <v>60</v>
      </c>
    </row>
    <row r="61" spans="1:8" ht="129" customHeight="1" x14ac:dyDescent="0.25">
      <c r="A61" s="204"/>
      <c r="B61" s="341" t="s">
        <v>489</v>
      </c>
      <c r="C61" s="204">
        <v>992</v>
      </c>
      <c r="D61" s="385" t="s">
        <v>171</v>
      </c>
      <c r="E61" s="385" t="s">
        <v>241</v>
      </c>
      <c r="F61" s="384" t="s">
        <v>252</v>
      </c>
      <c r="G61" s="385"/>
      <c r="H61" s="391">
        <v>60</v>
      </c>
    </row>
    <row r="62" spans="1:8" ht="126" x14ac:dyDescent="0.25">
      <c r="A62" s="204"/>
      <c r="B62" s="341" t="s">
        <v>454</v>
      </c>
      <c r="C62" s="204">
        <v>992</v>
      </c>
      <c r="D62" s="385" t="s">
        <v>171</v>
      </c>
      <c r="E62" s="385" t="s">
        <v>241</v>
      </c>
      <c r="F62" s="384" t="s">
        <v>251</v>
      </c>
      <c r="G62" s="385"/>
      <c r="H62" s="391">
        <v>60</v>
      </c>
    </row>
    <row r="63" spans="1:8" ht="36.75" customHeight="1" x14ac:dyDescent="0.25">
      <c r="A63" s="204"/>
      <c r="B63" s="341" t="s">
        <v>172</v>
      </c>
      <c r="C63" s="204">
        <v>992</v>
      </c>
      <c r="D63" s="385" t="s">
        <v>171</v>
      </c>
      <c r="E63" s="385">
        <v>13</v>
      </c>
      <c r="F63" s="384" t="s">
        <v>251</v>
      </c>
      <c r="G63" s="385" t="s">
        <v>183</v>
      </c>
      <c r="H63" s="391">
        <v>60</v>
      </c>
    </row>
    <row r="64" spans="1:8" ht="102.75" customHeight="1" x14ac:dyDescent="0.25">
      <c r="A64" s="204"/>
      <c r="B64" s="347" t="s">
        <v>455</v>
      </c>
      <c r="C64" s="204">
        <v>992</v>
      </c>
      <c r="D64" s="385" t="s">
        <v>171</v>
      </c>
      <c r="E64" s="385" t="s">
        <v>241</v>
      </c>
      <c r="F64" s="384" t="s">
        <v>250</v>
      </c>
      <c r="G64" s="385"/>
      <c r="H64" s="391">
        <f>H65</f>
        <v>23</v>
      </c>
    </row>
    <row r="65" spans="1:8" ht="111.75" customHeight="1" x14ac:dyDescent="0.25">
      <c r="A65" s="204"/>
      <c r="B65" s="347" t="s">
        <v>456</v>
      </c>
      <c r="C65" s="204">
        <v>992</v>
      </c>
      <c r="D65" s="385" t="s">
        <v>171</v>
      </c>
      <c r="E65" s="385" t="s">
        <v>241</v>
      </c>
      <c r="F65" s="384" t="s">
        <v>249</v>
      </c>
      <c r="G65" s="385"/>
      <c r="H65" s="391">
        <f>H66</f>
        <v>23</v>
      </c>
    </row>
    <row r="66" spans="1:8" ht="122.25" customHeight="1" x14ac:dyDescent="0.25">
      <c r="A66" s="204"/>
      <c r="B66" s="347" t="s">
        <v>490</v>
      </c>
      <c r="C66" s="204">
        <v>992</v>
      </c>
      <c r="D66" s="385" t="s">
        <v>171</v>
      </c>
      <c r="E66" s="385" t="s">
        <v>241</v>
      </c>
      <c r="F66" s="384" t="s">
        <v>649</v>
      </c>
      <c r="G66" s="385"/>
      <c r="H66" s="391">
        <f>H67</f>
        <v>23</v>
      </c>
    </row>
    <row r="67" spans="1:8" ht="42.75" customHeight="1" x14ac:dyDescent="0.25">
      <c r="A67" s="204"/>
      <c r="B67" s="341" t="s">
        <v>172</v>
      </c>
      <c r="C67" s="204">
        <v>992</v>
      </c>
      <c r="D67" s="385" t="s">
        <v>171</v>
      </c>
      <c r="E67" s="385" t="s">
        <v>241</v>
      </c>
      <c r="F67" s="384" t="s">
        <v>649</v>
      </c>
      <c r="G67" s="385" t="s">
        <v>170</v>
      </c>
      <c r="H67" s="391">
        <v>23</v>
      </c>
    </row>
    <row r="68" spans="1:8" ht="51.75" customHeight="1" x14ac:dyDescent="0.25">
      <c r="A68" s="362"/>
      <c r="B68" s="338" t="s">
        <v>586</v>
      </c>
      <c r="C68" s="362">
        <v>992</v>
      </c>
      <c r="D68" s="376" t="s">
        <v>171</v>
      </c>
      <c r="E68" s="376">
        <v>13</v>
      </c>
      <c r="F68" s="390" t="s">
        <v>174</v>
      </c>
      <c r="G68" s="376"/>
      <c r="H68" s="400">
        <f>H69</f>
        <v>15.8</v>
      </c>
    </row>
    <row r="69" spans="1:8" ht="105" customHeight="1" x14ac:dyDescent="0.25">
      <c r="A69" s="204"/>
      <c r="B69" s="341" t="s">
        <v>459</v>
      </c>
      <c r="C69" s="204">
        <v>992</v>
      </c>
      <c r="D69" s="385" t="s">
        <v>171</v>
      </c>
      <c r="E69" s="385" t="s">
        <v>241</v>
      </c>
      <c r="F69" s="384" t="s">
        <v>458</v>
      </c>
      <c r="G69" s="385"/>
      <c r="H69" s="392">
        <f>H70</f>
        <v>15.8</v>
      </c>
    </row>
    <row r="70" spans="1:8" ht="117" customHeight="1" x14ac:dyDescent="0.25">
      <c r="A70" s="204"/>
      <c r="B70" s="341" t="s">
        <v>460</v>
      </c>
      <c r="C70" s="204">
        <v>992</v>
      </c>
      <c r="D70" s="385" t="s">
        <v>171</v>
      </c>
      <c r="E70" s="385" t="s">
        <v>241</v>
      </c>
      <c r="F70" s="384" t="s">
        <v>461</v>
      </c>
      <c r="G70" s="385"/>
      <c r="H70" s="392">
        <f>H71</f>
        <v>15.8</v>
      </c>
    </row>
    <row r="71" spans="1:8" ht="110.25" x14ac:dyDescent="0.25">
      <c r="A71" s="204"/>
      <c r="B71" s="341" t="s">
        <v>585</v>
      </c>
      <c r="C71" s="204">
        <v>992</v>
      </c>
      <c r="D71" s="385" t="s">
        <v>171</v>
      </c>
      <c r="E71" s="385" t="s">
        <v>241</v>
      </c>
      <c r="F71" s="384" t="s">
        <v>463</v>
      </c>
      <c r="G71" s="385"/>
      <c r="H71" s="392">
        <f>H72</f>
        <v>15.8</v>
      </c>
    </row>
    <row r="72" spans="1:8" ht="47.25" x14ac:dyDescent="0.25">
      <c r="A72" s="204"/>
      <c r="B72" s="341" t="s">
        <v>172</v>
      </c>
      <c r="C72" s="204">
        <v>992</v>
      </c>
      <c r="D72" s="385" t="s">
        <v>171</v>
      </c>
      <c r="E72" s="385" t="s">
        <v>241</v>
      </c>
      <c r="F72" s="384" t="s">
        <v>463</v>
      </c>
      <c r="G72" s="385" t="s">
        <v>170</v>
      </c>
      <c r="H72" s="392">
        <v>15.8</v>
      </c>
    </row>
    <row r="73" spans="1:8" ht="99" customHeight="1" x14ac:dyDescent="0.25">
      <c r="A73" s="362"/>
      <c r="B73" s="338" t="s">
        <v>464</v>
      </c>
      <c r="C73" s="362">
        <v>992</v>
      </c>
      <c r="D73" s="376" t="s">
        <v>171</v>
      </c>
      <c r="E73" s="376">
        <v>13</v>
      </c>
      <c r="F73" s="390" t="s">
        <v>248</v>
      </c>
      <c r="G73" s="376"/>
      <c r="H73" s="386">
        <f>H77+H81</f>
        <v>795.09999999999991</v>
      </c>
    </row>
    <row r="74" spans="1:8" ht="165" customHeight="1" x14ac:dyDescent="0.25">
      <c r="A74" s="204"/>
      <c r="B74" s="341" t="s">
        <v>465</v>
      </c>
      <c r="C74" s="204">
        <v>992</v>
      </c>
      <c r="D74" s="385" t="s">
        <v>171</v>
      </c>
      <c r="E74" s="385">
        <v>13</v>
      </c>
      <c r="F74" s="384" t="s">
        <v>178</v>
      </c>
      <c r="G74" s="385"/>
      <c r="H74" s="391">
        <f>H75</f>
        <v>205.2</v>
      </c>
    </row>
    <row r="75" spans="1:8" ht="186.75" customHeight="1" x14ac:dyDescent="0.25">
      <c r="A75" s="204"/>
      <c r="B75" s="341" t="s">
        <v>466</v>
      </c>
      <c r="C75" s="204">
        <v>992</v>
      </c>
      <c r="D75" s="385" t="s">
        <v>171</v>
      </c>
      <c r="E75" s="385" t="s">
        <v>241</v>
      </c>
      <c r="F75" s="384" t="s">
        <v>177</v>
      </c>
      <c r="G75" s="385"/>
      <c r="H75" s="391">
        <f>H76</f>
        <v>205.2</v>
      </c>
    </row>
    <row r="76" spans="1:8" ht="178.5" customHeight="1" x14ac:dyDescent="0.25">
      <c r="A76" s="204"/>
      <c r="B76" s="341" t="s">
        <v>467</v>
      </c>
      <c r="C76" s="204">
        <v>992</v>
      </c>
      <c r="D76" s="385" t="s">
        <v>171</v>
      </c>
      <c r="E76" s="385" t="s">
        <v>241</v>
      </c>
      <c r="F76" s="384" t="s">
        <v>468</v>
      </c>
      <c r="G76" s="385"/>
      <c r="H76" s="391">
        <f>H77</f>
        <v>205.2</v>
      </c>
    </row>
    <row r="77" spans="1:8" ht="37.5" customHeight="1" x14ac:dyDescent="0.25">
      <c r="A77" s="204"/>
      <c r="B77" s="341" t="s">
        <v>172</v>
      </c>
      <c r="C77" s="204">
        <v>992</v>
      </c>
      <c r="D77" s="385" t="s">
        <v>171</v>
      </c>
      <c r="E77" s="385">
        <v>13</v>
      </c>
      <c r="F77" s="384" t="s">
        <v>468</v>
      </c>
      <c r="G77" s="385" t="s">
        <v>170</v>
      </c>
      <c r="H77" s="391">
        <v>205.2</v>
      </c>
    </row>
    <row r="78" spans="1:8" ht="168.75" customHeight="1" x14ac:dyDescent="0.25">
      <c r="A78" s="204"/>
      <c r="B78" s="341" t="s">
        <v>469</v>
      </c>
      <c r="C78" s="204">
        <v>992</v>
      </c>
      <c r="D78" s="385" t="s">
        <v>171</v>
      </c>
      <c r="E78" s="385">
        <v>13</v>
      </c>
      <c r="F78" s="384" t="s">
        <v>247</v>
      </c>
      <c r="G78" s="385"/>
      <c r="H78" s="391">
        <f>H79</f>
        <v>589.9</v>
      </c>
    </row>
    <row r="79" spans="1:8" ht="184.5" customHeight="1" x14ac:dyDescent="0.25">
      <c r="A79" s="204"/>
      <c r="B79" s="341" t="s">
        <v>471</v>
      </c>
      <c r="C79" s="204">
        <v>992</v>
      </c>
      <c r="D79" s="385" t="s">
        <v>171</v>
      </c>
      <c r="E79" s="385">
        <v>13</v>
      </c>
      <c r="F79" s="384" t="s">
        <v>246</v>
      </c>
      <c r="G79" s="385"/>
      <c r="H79" s="391">
        <f>H80</f>
        <v>589.9</v>
      </c>
    </row>
    <row r="80" spans="1:8" ht="177.75" customHeight="1" x14ac:dyDescent="0.25">
      <c r="A80" s="204"/>
      <c r="B80" s="341" t="s">
        <v>470</v>
      </c>
      <c r="C80" s="204">
        <v>992</v>
      </c>
      <c r="D80" s="385" t="s">
        <v>171</v>
      </c>
      <c r="E80" s="385" t="s">
        <v>241</v>
      </c>
      <c r="F80" s="384" t="s">
        <v>650</v>
      </c>
      <c r="G80" s="385"/>
      <c r="H80" s="391">
        <f>H81</f>
        <v>589.9</v>
      </c>
    </row>
    <row r="81" spans="1:8" ht="37.5" customHeight="1" x14ac:dyDescent="0.25">
      <c r="A81" s="204"/>
      <c r="B81" s="341" t="s">
        <v>172</v>
      </c>
      <c r="C81" s="204">
        <v>992</v>
      </c>
      <c r="D81" s="385" t="s">
        <v>171</v>
      </c>
      <c r="E81" s="385">
        <v>13</v>
      </c>
      <c r="F81" s="384" t="s">
        <v>650</v>
      </c>
      <c r="G81" s="385" t="s">
        <v>170</v>
      </c>
      <c r="H81" s="391">
        <v>589.9</v>
      </c>
    </row>
    <row r="82" spans="1:8" ht="49.5" customHeight="1" x14ac:dyDescent="0.25">
      <c r="A82" s="204"/>
      <c r="B82" s="338" t="s">
        <v>240</v>
      </c>
      <c r="C82" s="362">
        <v>992</v>
      </c>
      <c r="D82" s="376" t="s">
        <v>171</v>
      </c>
      <c r="E82" s="376" t="s">
        <v>241</v>
      </c>
      <c r="F82" s="390" t="s">
        <v>284</v>
      </c>
      <c r="G82" s="376"/>
      <c r="H82" s="386">
        <f>H83</f>
        <v>874.5</v>
      </c>
    </row>
    <row r="83" spans="1:8" ht="48.75" customHeight="1" x14ac:dyDescent="0.25">
      <c r="A83" s="204"/>
      <c r="B83" s="350" t="s">
        <v>334</v>
      </c>
      <c r="C83" s="204">
        <v>992</v>
      </c>
      <c r="D83" s="385" t="s">
        <v>171</v>
      </c>
      <c r="E83" s="385" t="s">
        <v>241</v>
      </c>
      <c r="F83" s="384" t="s">
        <v>335</v>
      </c>
      <c r="G83" s="385"/>
      <c r="H83" s="391">
        <f>H84</f>
        <v>874.5</v>
      </c>
    </row>
    <row r="84" spans="1:8" ht="27" customHeight="1" x14ac:dyDescent="0.25">
      <c r="A84" s="204"/>
      <c r="B84" s="341" t="s">
        <v>259</v>
      </c>
      <c r="C84" s="204">
        <v>992</v>
      </c>
      <c r="D84" s="385" t="s">
        <v>171</v>
      </c>
      <c r="E84" s="385" t="s">
        <v>241</v>
      </c>
      <c r="F84" s="384" t="s">
        <v>335</v>
      </c>
      <c r="G84" s="385" t="s">
        <v>326</v>
      </c>
      <c r="H84" s="391">
        <v>874.5</v>
      </c>
    </row>
    <row r="85" spans="1:8" ht="20.25" customHeight="1" x14ac:dyDescent="0.25">
      <c r="A85" s="192"/>
      <c r="B85" s="343" t="s">
        <v>37</v>
      </c>
      <c r="C85" s="192">
        <v>992</v>
      </c>
      <c r="D85" s="387" t="s">
        <v>205</v>
      </c>
      <c r="E85" s="387"/>
      <c r="F85" s="387"/>
      <c r="G85" s="387"/>
      <c r="H85" s="389">
        <f>H86</f>
        <v>245.3</v>
      </c>
    </row>
    <row r="86" spans="1:8" x14ac:dyDescent="0.25">
      <c r="A86" s="204"/>
      <c r="B86" s="341" t="s">
        <v>38</v>
      </c>
      <c r="C86" s="204">
        <v>992</v>
      </c>
      <c r="D86" s="385" t="s">
        <v>205</v>
      </c>
      <c r="E86" s="385" t="s">
        <v>175</v>
      </c>
      <c r="F86" s="390"/>
      <c r="G86" s="376"/>
      <c r="H86" s="391">
        <f>H87</f>
        <v>245.3</v>
      </c>
    </row>
    <row r="87" spans="1:8" ht="51.75" customHeight="1" x14ac:dyDescent="0.25">
      <c r="A87" s="204"/>
      <c r="B87" s="341" t="s">
        <v>240</v>
      </c>
      <c r="C87" s="204">
        <v>992</v>
      </c>
      <c r="D87" s="385" t="s">
        <v>205</v>
      </c>
      <c r="E87" s="385" t="s">
        <v>175</v>
      </c>
      <c r="F87" s="384" t="s">
        <v>238</v>
      </c>
      <c r="G87" s="385"/>
      <c r="H87" s="391">
        <f>H88</f>
        <v>245.3</v>
      </c>
    </row>
    <row r="88" spans="1:8" ht="33.75" customHeight="1" x14ac:dyDescent="0.25">
      <c r="A88" s="204"/>
      <c r="B88" s="341" t="s">
        <v>239</v>
      </c>
      <c r="C88" s="204">
        <v>992</v>
      </c>
      <c r="D88" s="385" t="s">
        <v>205</v>
      </c>
      <c r="E88" s="385" t="s">
        <v>175</v>
      </c>
      <c r="F88" s="384" t="s">
        <v>238</v>
      </c>
      <c r="G88" s="385"/>
      <c r="H88" s="391">
        <f>H89</f>
        <v>245.3</v>
      </c>
    </row>
    <row r="89" spans="1:8" ht="48" customHeight="1" x14ac:dyDescent="0.25">
      <c r="A89" s="204"/>
      <c r="B89" s="341" t="s">
        <v>237</v>
      </c>
      <c r="C89" s="204">
        <v>992</v>
      </c>
      <c r="D89" s="385" t="s">
        <v>205</v>
      </c>
      <c r="E89" s="385" t="s">
        <v>175</v>
      </c>
      <c r="F89" s="384" t="s">
        <v>236</v>
      </c>
      <c r="G89" s="385"/>
      <c r="H89" s="391">
        <f>H90</f>
        <v>245.3</v>
      </c>
    </row>
    <row r="90" spans="1:8" ht="84.75" customHeight="1" x14ac:dyDescent="0.25">
      <c r="A90" s="204"/>
      <c r="B90" s="341" t="s">
        <v>186</v>
      </c>
      <c r="C90" s="204">
        <v>992</v>
      </c>
      <c r="D90" s="385" t="s">
        <v>205</v>
      </c>
      <c r="E90" s="385" t="s">
        <v>175</v>
      </c>
      <c r="F90" s="384" t="s">
        <v>236</v>
      </c>
      <c r="G90" s="385" t="s">
        <v>183</v>
      </c>
      <c r="H90" s="391">
        <v>245.3</v>
      </c>
    </row>
    <row r="91" spans="1:8" ht="31.5" x14ac:dyDescent="0.25">
      <c r="A91" s="362"/>
      <c r="B91" s="338" t="s">
        <v>40</v>
      </c>
      <c r="C91" s="362">
        <v>992</v>
      </c>
      <c r="D91" s="376" t="s">
        <v>175</v>
      </c>
      <c r="E91" s="376"/>
      <c r="F91" s="390"/>
      <c r="G91" s="376"/>
      <c r="H91" s="386">
        <f>H92+H118</f>
        <v>2894.6</v>
      </c>
    </row>
    <row r="92" spans="1:8" ht="70.5" customHeight="1" x14ac:dyDescent="0.25">
      <c r="A92" s="283"/>
      <c r="B92" s="343" t="s">
        <v>692</v>
      </c>
      <c r="C92" s="192">
        <v>992</v>
      </c>
      <c r="D92" s="387" t="s">
        <v>175</v>
      </c>
      <c r="E92" s="387" t="s">
        <v>176</v>
      </c>
      <c r="F92" s="387"/>
      <c r="G92" s="387"/>
      <c r="H92" s="389">
        <f>H93+H114</f>
        <v>2832.7999999999997</v>
      </c>
    </row>
    <row r="93" spans="1:8" ht="63" x14ac:dyDescent="0.25">
      <c r="A93" s="204"/>
      <c r="B93" s="338" t="s">
        <v>472</v>
      </c>
      <c r="C93" s="362">
        <v>992</v>
      </c>
      <c r="D93" s="376" t="s">
        <v>175</v>
      </c>
      <c r="E93" s="376" t="s">
        <v>176</v>
      </c>
      <c r="F93" s="390" t="s">
        <v>245</v>
      </c>
      <c r="G93" s="376"/>
      <c r="H93" s="386">
        <f>H94+H98+H102+H106+H110</f>
        <v>2792.7999999999997</v>
      </c>
    </row>
    <row r="94" spans="1:8" ht="167.25" customHeight="1" x14ac:dyDescent="0.25">
      <c r="A94" s="197"/>
      <c r="B94" s="377" t="s">
        <v>473</v>
      </c>
      <c r="C94" s="204">
        <v>992</v>
      </c>
      <c r="D94" s="385" t="s">
        <v>175</v>
      </c>
      <c r="E94" s="385" t="s">
        <v>176</v>
      </c>
      <c r="F94" s="384" t="s">
        <v>244</v>
      </c>
      <c r="G94" s="385"/>
      <c r="H94" s="391">
        <f>H95</f>
        <v>75.599999999999994</v>
      </c>
    </row>
    <row r="95" spans="1:8" ht="174" customHeight="1" x14ac:dyDescent="0.25">
      <c r="A95" s="362"/>
      <c r="B95" s="341" t="s">
        <v>474</v>
      </c>
      <c r="C95" s="204">
        <v>992</v>
      </c>
      <c r="D95" s="385" t="s">
        <v>175</v>
      </c>
      <c r="E95" s="385" t="s">
        <v>176</v>
      </c>
      <c r="F95" s="384" t="s">
        <v>243</v>
      </c>
      <c r="G95" s="401"/>
      <c r="H95" s="391">
        <f>H96</f>
        <v>75.599999999999994</v>
      </c>
    </row>
    <row r="96" spans="1:8" ht="78.75" x14ac:dyDescent="0.25">
      <c r="A96" s="204"/>
      <c r="B96" s="341" t="s">
        <v>651</v>
      </c>
      <c r="C96" s="204">
        <v>992</v>
      </c>
      <c r="D96" s="385" t="s">
        <v>175</v>
      </c>
      <c r="E96" s="385" t="s">
        <v>176</v>
      </c>
      <c r="F96" s="382" t="s">
        <v>475</v>
      </c>
      <c r="G96" s="401"/>
      <c r="H96" s="391">
        <f>H97</f>
        <v>75.599999999999994</v>
      </c>
    </row>
    <row r="97" spans="1:8" ht="28.5" customHeight="1" x14ac:dyDescent="0.25">
      <c r="A97" s="204"/>
      <c r="B97" s="341" t="s">
        <v>230</v>
      </c>
      <c r="C97" s="204">
        <v>992</v>
      </c>
      <c r="D97" s="385" t="s">
        <v>231</v>
      </c>
      <c r="E97" s="385" t="s">
        <v>176</v>
      </c>
      <c r="F97" s="382" t="s">
        <v>475</v>
      </c>
      <c r="G97" s="401" t="s">
        <v>229</v>
      </c>
      <c r="H97" s="391">
        <v>75.599999999999994</v>
      </c>
    </row>
    <row r="98" spans="1:8" ht="133.5" customHeight="1" x14ac:dyDescent="0.25">
      <c r="A98" s="204"/>
      <c r="B98" s="341" t="s">
        <v>476</v>
      </c>
      <c r="C98" s="204">
        <v>992</v>
      </c>
      <c r="D98" s="385" t="s">
        <v>232</v>
      </c>
      <c r="E98" s="385" t="s">
        <v>176</v>
      </c>
      <c r="F98" s="384" t="s">
        <v>242</v>
      </c>
      <c r="G98" s="385"/>
      <c r="H98" s="391">
        <f>H99</f>
        <v>163.1</v>
      </c>
    </row>
    <row r="99" spans="1:8" ht="141.75" x14ac:dyDescent="0.25">
      <c r="A99" s="204"/>
      <c r="B99" s="341" t="s">
        <v>477</v>
      </c>
      <c r="C99" s="204">
        <v>992</v>
      </c>
      <c r="D99" s="385" t="s">
        <v>232</v>
      </c>
      <c r="E99" s="385" t="s">
        <v>176</v>
      </c>
      <c r="F99" s="384" t="s">
        <v>478</v>
      </c>
      <c r="G99" s="385"/>
      <c r="H99" s="391">
        <f>H100</f>
        <v>163.1</v>
      </c>
    </row>
    <row r="100" spans="1:8" ht="78.75" x14ac:dyDescent="0.25">
      <c r="A100" s="362"/>
      <c r="B100" s="341" t="s">
        <v>652</v>
      </c>
      <c r="C100" s="204">
        <v>992</v>
      </c>
      <c r="D100" s="385" t="s">
        <v>175</v>
      </c>
      <c r="E100" s="385" t="s">
        <v>176</v>
      </c>
      <c r="F100" s="382" t="s">
        <v>479</v>
      </c>
      <c r="G100" s="385"/>
      <c r="H100" s="391">
        <v>163.1</v>
      </c>
    </row>
    <row r="101" spans="1:8" x14ac:dyDescent="0.25">
      <c r="A101" s="197"/>
      <c r="B101" s="341" t="s">
        <v>230</v>
      </c>
      <c r="C101" s="204">
        <v>992</v>
      </c>
      <c r="D101" s="385" t="s">
        <v>231</v>
      </c>
      <c r="E101" s="385" t="s">
        <v>176</v>
      </c>
      <c r="F101" s="382" t="s">
        <v>479</v>
      </c>
      <c r="G101" s="385" t="s">
        <v>229</v>
      </c>
      <c r="H101" s="391">
        <v>163.1</v>
      </c>
    </row>
    <row r="102" spans="1:8" ht="126" x14ac:dyDescent="0.25">
      <c r="A102" s="362"/>
      <c r="B102" s="341" t="s">
        <v>480</v>
      </c>
      <c r="C102" s="204">
        <v>992</v>
      </c>
      <c r="D102" s="385" t="s">
        <v>175</v>
      </c>
      <c r="E102" s="385" t="s">
        <v>176</v>
      </c>
      <c r="F102" s="384" t="s">
        <v>481</v>
      </c>
      <c r="G102" s="385"/>
      <c r="H102" s="391">
        <f>H103</f>
        <v>189.5</v>
      </c>
    </row>
    <row r="103" spans="1:8" ht="150" customHeight="1" x14ac:dyDescent="0.25">
      <c r="A103" s="362"/>
      <c r="B103" s="341" t="s">
        <v>482</v>
      </c>
      <c r="C103" s="204">
        <v>992</v>
      </c>
      <c r="D103" s="385" t="s">
        <v>175</v>
      </c>
      <c r="E103" s="385" t="s">
        <v>176</v>
      </c>
      <c r="F103" s="384" t="s">
        <v>484</v>
      </c>
      <c r="G103" s="385"/>
      <c r="H103" s="391">
        <f>H104</f>
        <v>189.5</v>
      </c>
    </row>
    <row r="104" spans="1:8" ht="90.75" customHeight="1" x14ac:dyDescent="0.25">
      <c r="A104" s="362"/>
      <c r="B104" s="341" t="s">
        <v>653</v>
      </c>
      <c r="C104" s="204">
        <v>992</v>
      </c>
      <c r="D104" s="385" t="s">
        <v>175</v>
      </c>
      <c r="E104" s="385" t="s">
        <v>176</v>
      </c>
      <c r="F104" s="382" t="s">
        <v>483</v>
      </c>
      <c r="G104" s="385"/>
      <c r="H104" s="391">
        <f>H105</f>
        <v>189.5</v>
      </c>
    </row>
    <row r="105" spans="1:8" ht="21.75" customHeight="1" x14ac:dyDescent="0.25">
      <c r="A105" s="362"/>
      <c r="B105" s="341" t="s">
        <v>230</v>
      </c>
      <c r="C105" s="204">
        <v>992</v>
      </c>
      <c r="D105" s="385" t="s">
        <v>175</v>
      </c>
      <c r="E105" s="385" t="s">
        <v>176</v>
      </c>
      <c r="F105" s="382" t="s">
        <v>483</v>
      </c>
      <c r="G105" s="385" t="s">
        <v>229</v>
      </c>
      <c r="H105" s="391">
        <v>189.5</v>
      </c>
    </row>
    <row r="106" spans="1:8" s="284" customFormat="1" ht="128.25" customHeight="1" x14ac:dyDescent="0.25">
      <c r="A106" s="285"/>
      <c r="B106" s="377" t="s">
        <v>576</v>
      </c>
      <c r="C106" s="285">
        <v>992</v>
      </c>
      <c r="D106" s="402" t="s">
        <v>175</v>
      </c>
      <c r="E106" s="402" t="s">
        <v>176</v>
      </c>
      <c r="F106" s="402" t="s">
        <v>485</v>
      </c>
      <c r="G106" s="402"/>
      <c r="H106" s="403">
        <f>H107</f>
        <v>2214.6</v>
      </c>
    </row>
    <row r="107" spans="1:8" s="284" customFormat="1" ht="133.5" customHeight="1" x14ac:dyDescent="0.25">
      <c r="A107" s="285"/>
      <c r="B107" s="377" t="s">
        <v>575</v>
      </c>
      <c r="C107" s="285">
        <v>992</v>
      </c>
      <c r="D107" s="402" t="s">
        <v>175</v>
      </c>
      <c r="E107" s="402" t="s">
        <v>176</v>
      </c>
      <c r="F107" s="402" t="s">
        <v>486</v>
      </c>
      <c r="G107" s="402"/>
      <c r="H107" s="403">
        <f>H108</f>
        <v>2214.6</v>
      </c>
    </row>
    <row r="108" spans="1:8" s="284" customFormat="1" ht="69" customHeight="1" x14ac:dyDescent="0.25">
      <c r="A108" s="285"/>
      <c r="B108" s="341" t="s">
        <v>654</v>
      </c>
      <c r="C108" s="285">
        <v>992</v>
      </c>
      <c r="D108" s="402" t="s">
        <v>175</v>
      </c>
      <c r="E108" s="402" t="s">
        <v>176</v>
      </c>
      <c r="F108" s="402" t="s">
        <v>621</v>
      </c>
      <c r="G108" s="402"/>
      <c r="H108" s="403">
        <f>H109</f>
        <v>2214.6</v>
      </c>
    </row>
    <row r="109" spans="1:8" s="284" customFormat="1" ht="39" customHeight="1" x14ac:dyDescent="0.25">
      <c r="A109" s="285"/>
      <c r="B109" s="377" t="s">
        <v>172</v>
      </c>
      <c r="C109" s="285">
        <v>992</v>
      </c>
      <c r="D109" s="402" t="s">
        <v>175</v>
      </c>
      <c r="E109" s="402" t="s">
        <v>176</v>
      </c>
      <c r="F109" s="402" t="s">
        <v>621</v>
      </c>
      <c r="G109" s="402" t="s">
        <v>170</v>
      </c>
      <c r="H109" s="403">
        <v>2214.6</v>
      </c>
    </row>
    <row r="110" spans="1:8" s="284" customFormat="1" ht="114.75" customHeight="1" x14ac:dyDescent="0.25">
      <c r="A110" s="285"/>
      <c r="B110" s="342" t="s">
        <v>721</v>
      </c>
      <c r="C110" s="285">
        <v>992</v>
      </c>
      <c r="D110" s="133" t="s">
        <v>175</v>
      </c>
      <c r="E110" s="133" t="s">
        <v>176</v>
      </c>
      <c r="F110" s="133" t="s">
        <v>725</v>
      </c>
      <c r="G110" s="402"/>
      <c r="H110" s="403">
        <f>H111</f>
        <v>150</v>
      </c>
    </row>
    <row r="111" spans="1:8" s="284" customFormat="1" ht="141" customHeight="1" x14ac:dyDescent="0.25">
      <c r="A111" s="285"/>
      <c r="B111" s="342" t="s">
        <v>722</v>
      </c>
      <c r="C111" s="285">
        <v>992</v>
      </c>
      <c r="D111" s="133" t="s">
        <v>175</v>
      </c>
      <c r="E111" s="133" t="s">
        <v>176</v>
      </c>
      <c r="F111" s="133" t="s">
        <v>726</v>
      </c>
      <c r="G111" s="402"/>
      <c r="H111" s="403">
        <f>H112</f>
        <v>150</v>
      </c>
    </row>
    <row r="112" spans="1:8" s="284" customFormat="1" ht="68.25" customHeight="1" x14ac:dyDescent="0.25">
      <c r="A112" s="285"/>
      <c r="B112" s="342" t="s">
        <v>723</v>
      </c>
      <c r="C112" s="285">
        <v>992</v>
      </c>
      <c r="D112" s="133" t="s">
        <v>175</v>
      </c>
      <c r="E112" s="133" t="s">
        <v>176</v>
      </c>
      <c r="F112" s="133" t="s">
        <v>727</v>
      </c>
      <c r="G112" s="402"/>
      <c r="H112" s="403">
        <f>H113</f>
        <v>150</v>
      </c>
    </row>
    <row r="113" spans="1:9" s="284" customFormat="1" ht="55.5" customHeight="1" x14ac:dyDescent="0.25">
      <c r="A113" s="285"/>
      <c r="B113" s="342" t="s">
        <v>724</v>
      </c>
      <c r="C113" s="285">
        <v>992</v>
      </c>
      <c r="D113" s="133" t="s">
        <v>175</v>
      </c>
      <c r="E113" s="133" t="s">
        <v>176</v>
      </c>
      <c r="F113" s="133" t="s">
        <v>727</v>
      </c>
      <c r="G113" s="402" t="s">
        <v>170</v>
      </c>
      <c r="H113" s="403">
        <v>150</v>
      </c>
    </row>
    <row r="114" spans="1:9" ht="79.5" customHeight="1" x14ac:dyDescent="0.25">
      <c r="A114" s="362"/>
      <c r="B114" s="352" t="s">
        <v>491</v>
      </c>
      <c r="C114" s="197">
        <v>992</v>
      </c>
      <c r="D114" s="397" t="s">
        <v>175</v>
      </c>
      <c r="E114" s="397" t="s">
        <v>176</v>
      </c>
      <c r="F114" s="397" t="s">
        <v>235</v>
      </c>
      <c r="G114" s="397"/>
      <c r="H114" s="375">
        <f>H115</f>
        <v>40</v>
      </c>
    </row>
    <row r="115" spans="1:9" ht="85.5" customHeight="1" x14ac:dyDescent="0.25">
      <c r="A115" s="204"/>
      <c r="B115" s="341" t="s">
        <v>492</v>
      </c>
      <c r="C115" s="204">
        <v>992</v>
      </c>
      <c r="D115" s="384" t="s">
        <v>175</v>
      </c>
      <c r="E115" s="385">
        <v>10</v>
      </c>
      <c r="F115" s="384" t="s">
        <v>234</v>
      </c>
      <c r="G115" s="385"/>
      <c r="H115" s="379">
        <f>H116</f>
        <v>40</v>
      </c>
    </row>
    <row r="116" spans="1:9" ht="86.25" customHeight="1" x14ac:dyDescent="0.25">
      <c r="A116" s="204"/>
      <c r="B116" s="341" t="s">
        <v>493</v>
      </c>
      <c r="C116" s="204">
        <v>992</v>
      </c>
      <c r="D116" s="385" t="s">
        <v>175</v>
      </c>
      <c r="E116" s="385">
        <v>10</v>
      </c>
      <c r="F116" s="384" t="s">
        <v>655</v>
      </c>
      <c r="G116" s="385"/>
      <c r="H116" s="379">
        <f>H117</f>
        <v>40</v>
      </c>
    </row>
    <row r="117" spans="1:9" ht="47.25" x14ac:dyDescent="0.25">
      <c r="A117" s="204"/>
      <c r="B117" s="341" t="s">
        <v>494</v>
      </c>
      <c r="C117" s="204">
        <v>992</v>
      </c>
      <c r="D117" s="385" t="s">
        <v>175</v>
      </c>
      <c r="E117" s="385">
        <v>10</v>
      </c>
      <c r="F117" s="384" t="s">
        <v>655</v>
      </c>
      <c r="G117" s="385" t="s">
        <v>170</v>
      </c>
      <c r="H117" s="379">
        <v>40</v>
      </c>
    </row>
    <row r="118" spans="1:9" ht="54" customHeight="1" x14ac:dyDescent="0.25">
      <c r="A118" s="283"/>
      <c r="B118" s="343" t="s">
        <v>42</v>
      </c>
      <c r="C118" s="192">
        <v>992</v>
      </c>
      <c r="D118" s="387" t="s">
        <v>175</v>
      </c>
      <c r="E118" s="387">
        <v>14</v>
      </c>
      <c r="F118" s="387"/>
      <c r="G118" s="387"/>
      <c r="H118" s="389">
        <f>H119</f>
        <v>61.8</v>
      </c>
    </row>
    <row r="119" spans="1:9" ht="48" customHeight="1" x14ac:dyDescent="0.25">
      <c r="A119" s="362"/>
      <c r="B119" s="338" t="s">
        <v>495</v>
      </c>
      <c r="C119" s="362">
        <v>992</v>
      </c>
      <c r="D119" s="376" t="s">
        <v>175</v>
      </c>
      <c r="E119" s="376">
        <v>14</v>
      </c>
      <c r="F119" s="390" t="s">
        <v>226</v>
      </c>
      <c r="G119" s="376"/>
      <c r="H119" s="386">
        <f>H120+H124+H128+H133</f>
        <v>61.8</v>
      </c>
      <c r="I119" s="146"/>
    </row>
    <row r="120" spans="1:9" ht="116.25" customHeight="1" x14ac:dyDescent="0.25">
      <c r="A120" s="204"/>
      <c r="B120" s="341" t="s">
        <v>496</v>
      </c>
      <c r="C120" s="204">
        <v>992</v>
      </c>
      <c r="D120" s="385" t="s">
        <v>175</v>
      </c>
      <c r="E120" s="385" t="s">
        <v>217</v>
      </c>
      <c r="F120" s="384" t="s">
        <v>225</v>
      </c>
      <c r="G120" s="385"/>
      <c r="H120" s="391">
        <f>H123</f>
        <v>5.5</v>
      </c>
      <c r="I120" s="146"/>
    </row>
    <row r="121" spans="1:9" ht="122.25" customHeight="1" x14ac:dyDescent="0.25">
      <c r="A121" s="204"/>
      <c r="B121" s="341" t="s">
        <v>497</v>
      </c>
      <c r="C121" s="204">
        <v>992</v>
      </c>
      <c r="D121" s="385" t="s">
        <v>175</v>
      </c>
      <c r="E121" s="385">
        <v>14</v>
      </c>
      <c r="F121" s="384" t="s">
        <v>224</v>
      </c>
      <c r="G121" s="385"/>
      <c r="H121" s="391">
        <f>H122</f>
        <v>5.5</v>
      </c>
    </row>
    <row r="122" spans="1:9" ht="114" customHeight="1" x14ac:dyDescent="0.25">
      <c r="A122" s="197"/>
      <c r="B122" s="341" t="s">
        <v>498</v>
      </c>
      <c r="C122" s="204">
        <v>992</v>
      </c>
      <c r="D122" s="385" t="s">
        <v>175</v>
      </c>
      <c r="E122" s="385" t="s">
        <v>217</v>
      </c>
      <c r="F122" s="384" t="s">
        <v>656</v>
      </c>
      <c r="G122" s="385"/>
      <c r="H122" s="391">
        <f>H123</f>
        <v>5.5</v>
      </c>
    </row>
    <row r="123" spans="1:9" ht="45" customHeight="1" x14ac:dyDescent="0.25">
      <c r="A123" s="210"/>
      <c r="B123" s="341" t="s">
        <v>172</v>
      </c>
      <c r="C123" s="204">
        <v>992</v>
      </c>
      <c r="D123" s="385" t="s">
        <v>175</v>
      </c>
      <c r="E123" s="385">
        <v>14</v>
      </c>
      <c r="F123" s="384" t="s">
        <v>656</v>
      </c>
      <c r="G123" s="385" t="s">
        <v>170</v>
      </c>
      <c r="H123" s="391">
        <v>5.5</v>
      </c>
    </row>
    <row r="124" spans="1:9" s="146" customFormat="1" ht="115.5" customHeight="1" x14ac:dyDescent="0.25">
      <c r="A124" s="204"/>
      <c r="B124" s="341" t="s">
        <v>499</v>
      </c>
      <c r="C124" s="204">
        <v>992</v>
      </c>
      <c r="D124" s="385" t="s">
        <v>175</v>
      </c>
      <c r="E124" s="385">
        <v>14</v>
      </c>
      <c r="F124" s="384" t="s">
        <v>223</v>
      </c>
      <c r="G124" s="385"/>
      <c r="H124" s="391">
        <f>H127</f>
        <v>19.3</v>
      </c>
      <c r="I124"/>
    </row>
    <row r="125" spans="1:9" ht="116.25" customHeight="1" x14ac:dyDescent="0.25">
      <c r="A125" s="204"/>
      <c r="B125" s="341" t="s">
        <v>500</v>
      </c>
      <c r="C125" s="204">
        <v>992</v>
      </c>
      <c r="D125" s="385" t="s">
        <v>175</v>
      </c>
      <c r="E125" s="385">
        <v>14</v>
      </c>
      <c r="F125" s="384" t="s">
        <v>222</v>
      </c>
      <c r="G125" s="385"/>
      <c r="H125" s="391">
        <f>H126</f>
        <v>19.3</v>
      </c>
    </row>
    <row r="126" spans="1:9" ht="114" customHeight="1" x14ac:dyDescent="0.25">
      <c r="A126" s="204"/>
      <c r="B126" s="341" t="s">
        <v>501</v>
      </c>
      <c r="C126" s="204">
        <v>992</v>
      </c>
      <c r="D126" s="385" t="s">
        <v>175</v>
      </c>
      <c r="E126" s="385" t="s">
        <v>217</v>
      </c>
      <c r="F126" s="384" t="s">
        <v>657</v>
      </c>
      <c r="G126" s="385"/>
      <c r="H126" s="391">
        <f>H127</f>
        <v>19.3</v>
      </c>
    </row>
    <row r="127" spans="1:9" ht="36.75" customHeight="1" x14ac:dyDescent="0.25">
      <c r="A127" s="204"/>
      <c r="B127" s="341" t="s">
        <v>172</v>
      </c>
      <c r="C127" s="204">
        <v>992</v>
      </c>
      <c r="D127" s="385" t="s">
        <v>175</v>
      </c>
      <c r="E127" s="385">
        <v>14</v>
      </c>
      <c r="F127" s="384" t="s">
        <v>657</v>
      </c>
      <c r="G127" s="385" t="s">
        <v>170</v>
      </c>
      <c r="H127" s="391">
        <v>19.3</v>
      </c>
    </row>
    <row r="128" spans="1:9" ht="73.5" customHeight="1" x14ac:dyDescent="0.25">
      <c r="A128" s="197"/>
      <c r="B128" s="341" t="s">
        <v>502</v>
      </c>
      <c r="C128" s="204">
        <v>992</v>
      </c>
      <c r="D128" s="385" t="s">
        <v>175</v>
      </c>
      <c r="E128" s="385">
        <v>14</v>
      </c>
      <c r="F128" s="384" t="s">
        <v>221</v>
      </c>
      <c r="G128" s="385"/>
      <c r="H128" s="391">
        <f>H129</f>
        <v>27</v>
      </c>
    </row>
    <row r="129" spans="1:8" ht="80.25" customHeight="1" x14ac:dyDescent="0.25">
      <c r="A129" s="204"/>
      <c r="B129" s="341" t="s">
        <v>503</v>
      </c>
      <c r="C129" s="204">
        <v>992</v>
      </c>
      <c r="D129" s="385" t="s">
        <v>175</v>
      </c>
      <c r="E129" s="385">
        <v>14</v>
      </c>
      <c r="F129" s="384" t="s">
        <v>220</v>
      </c>
      <c r="G129" s="385"/>
      <c r="H129" s="391">
        <f>H130</f>
        <v>27</v>
      </c>
    </row>
    <row r="130" spans="1:8" ht="87" customHeight="1" x14ac:dyDescent="0.25">
      <c r="A130" s="204"/>
      <c r="B130" s="341" t="s">
        <v>504</v>
      </c>
      <c r="C130" s="204">
        <v>992</v>
      </c>
      <c r="D130" s="385" t="s">
        <v>175</v>
      </c>
      <c r="E130" s="385">
        <v>14</v>
      </c>
      <c r="F130" s="384" t="s">
        <v>658</v>
      </c>
      <c r="G130" s="385"/>
      <c r="H130" s="391">
        <f>H131+H132</f>
        <v>27</v>
      </c>
    </row>
    <row r="131" spans="1:8" ht="87" customHeight="1" x14ac:dyDescent="0.25">
      <c r="A131" s="204"/>
      <c r="B131" s="341" t="s">
        <v>715</v>
      </c>
      <c r="C131" s="204">
        <v>992</v>
      </c>
      <c r="D131" s="385" t="s">
        <v>175</v>
      </c>
      <c r="E131" s="385" t="s">
        <v>217</v>
      </c>
      <c r="F131" s="384" t="s">
        <v>658</v>
      </c>
      <c r="G131" s="385" t="s">
        <v>183</v>
      </c>
      <c r="H131" s="391">
        <v>22</v>
      </c>
    </row>
    <row r="132" spans="1:8" ht="42" customHeight="1" x14ac:dyDescent="0.25">
      <c r="A132" s="204"/>
      <c r="B132" s="341" t="s">
        <v>172</v>
      </c>
      <c r="C132" s="204">
        <v>992</v>
      </c>
      <c r="D132" s="385" t="s">
        <v>175</v>
      </c>
      <c r="E132" s="385" t="s">
        <v>217</v>
      </c>
      <c r="F132" s="384" t="s">
        <v>658</v>
      </c>
      <c r="G132" s="385" t="s">
        <v>170</v>
      </c>
      <c r="H132" s="391">
        <v>5</v>
      </c>
    </row>
    <row r="133" spans="1:8" ht="103.5" customHeight="1" x14ac:dyDescent="0.25">
      <c r="A133" s="204"/>
      <c r="B133" s="341" t="s">
        <v>506</v>
      </c>
      <c r="C133" s="204">
        <v>992</v>
      </c>
      <c r="D133" s="385" t="s">
        <v>175</v>
      </c>
      <c r="E133" s="385" t="s">
        <v>217</v>
      </c>
      <c r="F133" s="384" t="s">
        <v>215</v>
      </c>
      <c r="G133" s="385"/>
      <c r="H133" s="391">
        <f>H136</f>
        <v>10</v>
      </c>
    </row>
    <row r="134" spans="1:8" ht="113.25" customHeight="1" x14ac:dyDescent="0.25">
      <c r="A134" s="204"/>
      <c r="B134" s="341" t="s">
        <v>507</v>
      </c>
      <c r="C134" s="204">
        <v>992</v>
      </c>
      <c r="D134" s="385" t="s">
        <v>175</v>
      </c>
      <c r="E134" s="385" t="s">
        <v>217</v>
      </c>
      <c r="F134" s="384" t="s">
        <v>214</v>
      </c>
      <c r="G134" s="385"/>
      <c r="H134" s="391">
        <f>H136</f>
        <v>10</v>
      </c>
    </row>
    <row r="135" spans="1:8" ht="114.75" customHeight="1" x14ac:dyDescent="0.25">
      <c r="A135" s="204"/>
      <c r="B135" s="341" t="s">
        <v>508</v>
      </c>
      <c r="C135" s="204">
        <v>992</v>
      </c>
      <c r="D135" s="385" t="s">
        <v>175</v>
      </c>
      <c r="E135" s="385" t="s">
        <v>217</v>
      </c>
      <c r="F135" s="384" t="s">
        <v>659</v>
      </c>
      <c r="G135" s="385"/>
      <c r="H135" s="391">
        <f>H136</f>
        <v>10</v>
      </c>
    </row>
    <row r="136" spans="1:8" ht="33.75" customHeight="1" x14ac:dyDescent="0.25">
      <c r="A136" s="204"/>
      <c r="B136" s="341" t="s">
        <v>172</v>
      </c>
      <c r="C136" s="204">
        <v>992</v>
      </c>
      <c r="D136" s="385" t="s">
        <v>175</v>
      </c>
      <c r="E136" s="385" t="s">
        <v>217</v>
      </c>
      <c r="F136" s="384" t="s">
        <v>659</v>
      </c>
      <c r="G136" s="385" t="s">
        <v>170</v>
      </c>
      <c r="H136" s="391">
        <v>10</v>
      </c>
    </row>
    <row r="137" spans="1:8" ht="20.25" customHeight="1" x14ac:dyDescent="0.25">
      <c r="A137" s="362"/>
      <c r="B137" s="338" t="s">
        <v>44</v>
      </c>
      <c r="C137" s="362">
        <v>992</v>
      </c>
      <c r="D137" s="376" t="s">
        <v>207</v>
      </c>
      <c r="E137" s="376"/>
      <c r="F137" s="390"/>
      <c r="G137" s="376"/>
      <c r="H137" s="386">
        <f>H138+H143+H154</f>
        <v>3141.9000000000005</v>
      </c>
    </row>
    <row r="138" spans="1:8" x14ac:dyDescent="0.25">
      <c r="A138" s="192"/>
      <c r="B138" s="343" t="s">
        <v>45</v>
      </c>
      <c r="C138" s="192">
        <v>992</v>
      </c>
      <c r="D138" s="387" t="s">
        <v>207</v>
      </c>
      <c r="E138" s="387" t="s">
        <v>200</v>
      </c>
      <c r="F138" s="387"/>
      <c r="G138" s="387"/>
      <c r="H138" s="389">
        <f>H142</f>
        <v>20</v>
      </c>
    </row>
    <row r="139" spans="1:8" ht="70.5" customHeight="1" x14ac:dyDescent="0.25">
      <c r="A139" s="362"/>
      <c r="B139" s="338" t="s">
        <v>509</v>
      </c>
      <c r="C139" s="362">
        <v>992</v>
      </c>
      <c r="D139" s="376" t="s">
        <v>207</v>
      </c>
      <c r="E139" s="376" t="s">
        <v>200</v>
      </c>
      <c r="F139" s="390" t="s">
        <v>219</v>
      </c>
      <c r="G139" s="376"/>
      <c r="H139" s="386">
        <f>H140</f>
        <v>20</v>
      </c>
    </row>
    <row r="140" spans="1:8" ht="73.5" customHeight="1" x14ac:dyDescent="0.25">
      <c r="A140" s="204"/>
      <c r="B140" s="341" t="s">
        <v>510</v>
      </c>
      <c r="C140" s="204">
        <v>992</v>
      </c>
      <c r="D140" s="385" t="s">
        <v>207</v>
      </c>
      <c r="E140" s="385" t="s">
        <v>200</v>
      </c>
      <c r="F140" s="384" t="s">
        <v>218</v>
      </c>
      <c r="G140" s="385"/>
      <c r="H140" s="391">
        <f>H141</f>
        <v>20</v>
      </c>
    </row>
    <row r="141" spans="1:8" ht="64.5" customHeight="1" x14ac:dyDescent="0.25">
      <c r="A141" s="204"/>
      <c r="B141" s="341" t="s">
        <v>511</v>
      </c>
      <c r="C141" s="204">
        <v>992</v>
      </c>
      <c r="D141" s="385" t="s">
        <v>207</v>
      </c>
      <c r="E141" s="385" t="s">
        <v>200</v>
      </c>
      <c r="F141" s="384" t="s">
        <v>660</v>
      </c>
      <c r="G141" s="385"/>
      <c r="H141" s="391">
        <f>H142</f>
        <v>20</v>
      </c>
    </row>
    <row r="142" spans="1:8" ht="32.25" customHeight="1" x14ac:dyDescent="0.25">
      <c r="A142" s="204"/>
      <c r="B142" s="341" t="s">
        <v>172</v>
      </c>
      <c r="C142" s="204">
        <v>992</v>
      </c>
      <c r="D142" s="385" t="s">
        <v>207</v>
      </c>
      <c r="E142" s="385" t="s">
        <v>200</v>
      </c>
      <c r="F142" s="384" t="s">
        <v>660</v>
      </c>
      <c r="G142" s="385" t="s">
        <v>170</v>
      </c>
      <c r="H142" s="391">
        <v>20</v>
      </c>
    </row>
    <row r="143" spans="1:8" ht="21.75" customHeight="1" x14ac:dyDescent="0.25">
      <c r="A143" s="192"/>
      <c r="B143" s="343" t="s">
        <v>46</v>
      </c>
      <c r="C143" s="192">
        <v>992</v>
      </c>
      <c r="D143" s="387" t="s">
        <v>207</v>
      </c>
      <c r="E143" s="387" t="s">
        <v>211</v>
      </c>
      <c r="F143" s="387"/>
      <c r="G143" s="387"/>
      <c r="H143" s="389">
        <f>H144</f>
        <v>3111.9000000000005</v>
      </c>
    </row>
    <row r="144" spans="1:8" ht="66" customHeight="1" x14ac:dyDescent="0.25">
      <c r="A144" s="197"/>
      <c r="B144" s="352" t="s">
        <v>584</v>
      </c>
      <c r="C144" s="197">
        <v>992</v>
      </c>
      <c r="D144" s="397" t="s">
        <v>207</v>
      </c>
      <c r="E144" s="397" t="s">
        <v>211</v>
      </c>
      <c r="F144" s="397" t="s">
        <v>216</v>
      </c>
      <c r="G144" s="397"/>
      <c r="H144" s="375">
        <f>H145+H149</f>
        <v>3111.9000000000005</v>
      </c>
    </row>
    <row r="145" spans="1:8" ht="109.5" customHeight="1" x14ac:dyDescent="0.25">
      <c r="A145" s="204"/>
      <c r="B145" s="341" t="s">
        <v>512</v>
      </c>
      <c r="C145" s="204">
        <v>992</v>
      </c>
      <c r="D145" s="385" t="s">
        <v>207</v>
      </c>
      <c r="E145" s="385" t="s">
        <v>211</v>
      </c>
      <c r="F145" s="384" t="s">
        <v>513</v>
      </c>
      <c r="G145" s="385"/>
      <c r="H145" s="391">
        <f>H146</f>
        <v>488.3</v>
      </c>
    </row>
    <row r="146" spans="1:8" ht="126" customHeight="1" x14ac:dyDescent="0.25">
      <c r="A146" s="204"/>
      <c r="B146" s="341" t="s">
        <v>514</v>
      </c>
      <c r="C146" s="204">
        <v>992</v>
      </c>
      <c r="D146" s="385" t="s">
        <v>207</v>
      </c>
      <c r="E146" s="385" t="s">
        <v>211</v>
      </c>
      <c r="F146" s="384" t="s">
        <v>515</v>
      </c>
      <c r="G146" s="385"/>
      <c r="H146" s="391">
        <f>H147</f>
        <v>488.3</v>
      </c>
    </row>
    <row r="147" spans="1:8" ht="126" x14ac:dyDescent="0.25">
      <c r="A147" s="362"/>
      <c r="B147" s="341" t="s">
        <v>516</v>
      </c>
      <c r="C147" s="204">
        <v>992</v>
      </c>
      <c r="D147" s="385" t="s">
        <v>207</v>
      </c>
      <c r="E147" s="385" t="s">
        <v>211</v>
      </c>
      <c r="F147" s="384" t="s">
        <v>661</v>
      </c>
      <c r="G147" s="385"/>
      <c r="H147" s="391">
        <f>H148</f>
        <v>488.3</v>
      </c>
    </row>
    <row r="148" spans="1:8" ht="35.25" customHeight="1" x14ac:dyDescent="0.25">
      <c r="A148" s="210"/>
      <c r="B148" s="341" t="s">
        <v>172</v>
      </c>
      <c r="C148" s="204">
        <v>992</v>
      </c>
      <c r="D148" s="385" t="s">
        <v>207</v>
      </c>
      <c r="E148" s="385" t="s">
        <v>211</v>
      </c>
      <c r="F148" s="384" t="s">
        <v>661</v>
      </c>
      <c r="G148" s="385" t="s">
        <v>170</v>
      </c>
      <c r="H148" s="391">
        <v>488.3</v>
      </c>
    </row>
    <row r="149" spans="1:8" ht="126" customHeight="1" x14ac:dyDescent="0.25">
      <c r="A149" s="204"/>
      <c r="B149" s="345" t="s">
        <v>517</v>
      </c>
      <c r="C149" s="385" t="s">
        <v>297</v>
      </c>
      <c r="D149" s="385" t="s">
        <v>207</v>
      </c>
      <c r="E149" s="385" t="s">
        <v>211</v>
      </c>
      <c r="F149" s="384" t="s">
        <v>522</v>
      </c>
      <c r="G149" s="385"/>
      <c r="H149" s="391">
        <f>H150</f>
        <v>2623.6000000000004</v>
      </c>
    </row>
    <row r="150" spans="1:8" ht="126" x14ac:dyDescent="0.25">
      <c r="A150" s="204"/>
      <c r="B150" s="345" t="s">
        <v>518</v>
      </c>
      <c r="C150" s="204">
        <v>992</v>
      </c>
      <c r="D150" s="385" t="s">
        <v>207</v>
      </c>
      <c r="E150" s="385" t="s">
        <v>211</v>
      </c>
      <c r="F150" s="384" t="s">
        <v>521</v>
      </c>
      <c r="G150" s="385"/>
      <c r="H150" s="391">
        <f>H151</f>
        <v>2623.6000000000004</v>
      </c>
    </row>
    <row r="151" spans="1:8" ht="148.5" customHeight="1" x14ac:dyDescent="0.25">
      <c r="A151" s="204"/>
      <c r="B151" s="345" t="s">
        <v>519</v>
      </c>
      <c r="C151" s="204">
        <v>992</v>
      </c>
      <c r="D151" s="385" t="s">
        <v>207</v>
      </c>
      <c r="E151" s="385" t="s">
        <v>211</v>
      </c>
      <c r="F151" s="384" t="s">
        <v>583</v>
      </c>
      <c r="G151" s="385"/>
      <c r="H151" s="391">
        <f>H152+H153</f>
        <v>2623.6000000000004</v>
      </c>
    </row>
    <row r="152" spans="1:8" ht="45.75" customHeight="1" x14ac:dyDescent="0.25">
      <c r="A152" s="204"/>
      <c r="B152" s="341" t="s">
        <v>172</v>
      </c>
      <c r="C152" s="204">
        <v>992</v>
      </c>
      <c r="D152" s="385" t="s">
        <v>207</v>
      </c>
      <c r="E152" s="385" t="s">
        <v>211</v>
      </c>
      <c r="F152" s="384" t="s">
        <v>520</v>
      </c>
      <c r="G152" s="385" t="s">
        <v>170</v>
      </c>
      <c r="H152" s="391">
        <v>1167.9000000000001</v>
      </c>
    </row>
    <row r="153" spans="1:8" ht="45.75" customHeight="1" x14ac:dyDescent="0.25">
      <c r="A153" s="204"/>
      <c r="B153" s="341" t="s">
        <v>720</v>
      </c>
      <c r="C153" s="204">
        <v>992</v>
      </c>
      <c r="D153" s="385" t="s">
        <v>207</v>
      </c>
      <c r="E153" s="385" t="s">
        <v>211</v>
      </c>
      <c r="F153" s="384" t="s">
        <v>520</v>
      </c>
      <c r="G153" s="385" t="s">
        <v>719</v>
      </c>
      <c r="H153" s="391">
        <v>1455.7</v>
      </c>
    </row>
    <row r="154" spans="1:8" ht="31.5" x14ac:dyDescent="0.25">
      <c r="A154" s="192"/>
      <c r="B154" s="343" t="s">
        <v>47</v>
      </c>
      <c r="C154" s="192">
        <v>992</v>
      </c>
      <c r="D154" s="387" t="s">
        <v>207</v>
      </c>
      <c r="E154" s="387">
        <v>12</v>
      </c>
      <c r="F154" s="387"/>
      <c r="G154" s="387"/>
      <c r="H154" s="396">
        <v>10</v>
      </c>
    </row>
    <row r="155" spans="1:8" ht="78.75" x14ac:dyDescent="0.25">
      <c r="A155" s="362"/>
      <c r="B155" s="338" t="s">
        <v>523</v>
      </c>
      <c r="C155" s="362">
        <v>992</v>
      </c>
      <c r="D155" s="376" t="s">
        <v>207</v>
      </c>
      <c r="E155" s="376">
        <v>12</v>
      </c>
      <c r="F155" s="390" t="s">
        <v>213</v>
      </c>
      <c r="G155" s="376"/>
      <c r="H155" s="386">
        <v>10</v>
      </c>
    </row>
    <row r="156" spans="1:8" ht="78.75" x14ac:dyDescent="0.25">
      <c r="A156" s="204"/>
      <c r="B156" s="341" t="s">
        <v>524</v>
      </c>
      <c r="C156" s="204">
        <v>992</v>
      </c>
      <c r="D156" s="385" t="s">
        <v>207</v>
      </c>
      <c r="E156" s="385" t="s">
        <v>209</v>
      </c>
      <c r="F156" s="384" t="s">
        <v>212</v>
      </c>
      <c r="G156" s="385"/>
      <c r="H156" s="391">
        <v>10</v>
      </c>
    </row>
    <row r="157" spans="1:8" ht="82.5" customHeight="1" x14ac:dyDescent="0.25">
      <c r="A157" s="204"/>
      <c r="B157" s="341" t="s">
        <v>525</v>
      </c>
      <c r="C157" s="204">
        <v>992</v>
      </c>
      <c r="D157" s="385" t="s">
        <v>207</v>
      </c>
      <c r="E157" s="385">
        <v>12</v>
      </c>
      <c r="F157" s="384" t="s">
        <v>662</v>
      </c>
      <c r="G157" s="385"/>
      <c r="H157" s="391">
        <v>10</v>
      </c>
    </row>
    <row r="158" spans="1:8" ht="42" customHeight="1" x14ac:dyDescent="0.25">
      <c r="A158" s="204"/>
      <c r="B158" s="341" t="s">
        <v>172</v>
      </c>
      <c r="C158" s="204">
        <v>992</v>
      </c>
      <c r="D158" s="385" t="s">
        <v>207</v>
      </c>
      <c r="E158" s="385">
        <v>12</v>
      </c>
      <c r="F158" s="384" t="s">
        <v>662</v>
      </c>
      <c r="G158" s="385" t="s">
        <v>170</v>
      </c>
      <c r="H158" s="391">
        <v>10</v>
      </c>
    </row>
    <row r="159" spans="1:8" ht="17.25" customHeight="1" x14ac:dyDescent="0.25">
      <c r="A159" s="362"/>
      <c r="B159" s="338" t="s">
        <v>49</v>
      </c>
      <c r="C159" s="362">
        <v>992</v>
      </c>
      <c r="D159" s="376" t="s">
        <v>200</v>
      </c>
      <c r="E159" s="383"/>
      <c r="F159" s="390"/>
      <c r="G159" s="376"/>
      <c r="H159" s="386">
        <f>H160+H166</f>
        <v>6852.4</v>
      </c>
    </row>
    <row r="160" spans="1:8" s="60" customFormat="1" ht="23.25" customHeight="1" x14ac:dyDescent="0.25">
      <c r="A160" s="485"/>
      <c r="B160" s="487" t="s">
        <v>50</v>
      </c>
      <c r="C160" s="485">
        <v>992</v>
      </c>
      <c r="D160" s="484" t="s">
        <v>200</v>
      </c>
      <c r="E160" s="484" t="s">
        <v>205</v>
      </c>
      <c r="F160" s="484"/>
      <c r="G160" s="484"/>
      <c r="H160" s="486">
        <f>H161</f>
        <v>1465.5</v>
      </c>
    </row>
    <row r="161" spans="1:8" ht="66.75" customHeight="1" x14ac:dyDescent="0.25">
      <c r="A161" s="204"/>
      <c r="B161" s="341" t="s">
        <v>526</v>
      </c>
      <c r="C161" s="204">
        <v>992</v>
      </c>
      <c r="D161" s="385" t="s">
        <v>200</v>
      </c>
      <c r="E161" s="385" t="s">
        <v>205</v>
      </c>
      <c r="F161" s="384" t="s">
        <v>210</v>
      </c>
      <c r="G161" s="385"/>
      <c r="H161" s="379">
        <f>H162</f>
        <v>1465.5</v>
      </c>
    </row>
    <row r="162" spans="1:8" ht="84" customHeight="1" x14ac:dyDescent="0.25">
      <c r="A162" s="204"/>
      <c r="B162" s="341" t="s">
        <v>527</v>
      </c>
      <c r="C162" s="204">
        <v>992</v>
      </c>
      <c r="D162" s="385" t="s">
        <v>200</v>
      </c>
      <c r="E162" s="385" t="s">
        <v>205</v>
      </c>
      <c r="F162" s="384" t="s">
        <v>208</v>
      </c>
      <c r="G162" s="385"/>
      <c r="H162" s="379">
        <f>H163</f>
        <v>1465.5</v>
      </c>
    </row>
    <row r="163" spans="1:8" ht="90.75" customHeight="1" x14ac:dyDescent="0.25">
      <c r="A163" s="210"/>
      <c r="B163" s="341" t="s">
        <v>528</v>
      </c>
      <c r="C163" s="204">
        <v>992</v>
      </c>
      <c r="D163" s="385" t="s">
        <v>200</v>
      </c>
      <c r="E163" s="385" t="s">
        <v>205</v>
      </c>
      <c r="F163" s="384" t="s">
        <v>663</v>
      </c>
      <c r="G163" s="385"/>
      <c r="H163" s="379">
        <f>H164+H165</f>
        <v>1465.5</v>
      </c>
    </row>
    <row r="164" spans="1:8" ht="42" customHeight="1" x14ac:dyDescent="0.25">
      <c r="A164" s="204"/>
      <c r="B164" s="341" t="s">
        <v>172</v>
      </c>
      <c r="C164" s="204">
        <v>992</v>
      </c>
      <c r="D164" s="385" t="s">
        <v>200</v>
      </c>
      <c r="E164" s="385" t="s">
        <v>205</v>
      </c>
      <c r="F164" s="384" t="s">
        <v>663</v>
      </c>
      <c r="G164" s="385" t="s">
        <v>170</v>
      </c>
      <c r="H164" s="379">
        <v>1455.5</v>
      </c>
    </row>
    <row r="165" spans="1:8" ht="42" customHeight="1" x14ac:dyDescent="0.25">
      <c r="A165" s="204"/>
      <c r="B165" s="341" t="s">
        <v>716</v>
      </c>
      <c r="C165" s="204">
        <v>992</v>
      </c>
      <c r="D165" s="385" t="s">
        <v>200</v>
      </c>
      <c r="E165" s="385" t="s">
        <v>205</v>
      </c>
      <c r="F165" s="384" t="s">
        <v>663</v>
      </c>
      <c r="G165" s="385" t="s">
        <v>326</v>
      </c>
      <c r="H165" s="379">
        <v>10</v>
      </c>
    </row>
    <row r="166" spans="1:8" ht="23.25" customHeight="1" x14ac:dyDescent="0.25">
      <c r="A166" s="283"/>
      <c r="B166" s="404" t="s">
        <v>51</v>
      </c>
      <c r="C166" s="192">
        <v>992</v>
      </c>
      <c r="D166" s="387" t="s">
        <v>200</v>
      </c>
      <c r="E166" s="387" t="s">
        <v>175</v>
      </c>
      <c r="F166" s="387"/>
      <c r="G166" s="387"/>
      <c r="H166" s="396">
        <f>H167</f>
        <v>5386.9</v>
      </c>
    </row>
    <row r="167" spans="1:8" ht="72" customHeight="1" x14ac:dyDescent="0.25">
      <c r="A167" s="362"/>
      <c r="B167" s="405" t="s">
        <v>529</v>
      </c>
      <c r="C167" s="362">
        <v>992</v>
      </c>
      <c r="D167" s="376" t="s">
        <v>200</v>
      </c>
      <c r="E167" s="376" t="s">
        <v>175</v>
      </c>
      <c r="F167" s="390" t="s">
        <v>206</v>
      </c>
      <c r="G167" s="376"/>
      <c r="H167" s="400">
        <f>H168+H172+H178</f>
        <v>5386.9</v>
      </c>
    </row>
    <row r="168" spans="1:8" ht="118.5" customHeight="1" x14ac:dyDescent="0.25">
      <c r="A168" s="204"/>
      <c r="B168" s="347" t="s">
        <v>530</v>
      </c>
      <c r="C168" s="204">
        <v>992</v>
      </c>
      <c r="D168" s="385" t="s">
        <v>200</v>
      </c>
      <c r="E168" s="385" t="s">
        <v>175</v>
      </c>
      <c r="F168" s="384" t="s">
        <v>534</v>
      </c>
      <c r="G168" s="385"/>
      <c r="H168" s="392">
        <f>H169</f>
        <v>1852.3</v>
      </c>
    </row>
    <row r="169" spans="1:8" ht="120.75" customHeight="1" x14ac:dyDescent="0.25">
      <c r="A169" s="204"/>
      <c r="B169" s="347" t="s">
        <v>531</v>
      </c>
      <c r="C169" s="204">
        <v>992</v>
      </c>
      <c r="D169" s="385" t="s">
        <v>200</v>
      </c>
      <c r="E169" s="385" t="s">
        <v>175</v>
      </c>
      <c r="F169" s="384" t="s">
        <v>533</v>
      </c>
      <c r="G169" s="385"/>
      <c r="H169" s="392">
        <f>H170</f>
        <v>1852.3</v>
      </c>
    </row>
    <row r="170" spans="1:8" ht="113.25" customHeight="1" x14ac:dyDescent="0.25">
      <c r="A170" s="210"/>
      <c r="B170" s="347" t="s">
        <v>532</v>
      </c>
      <c r="C170" s="204">
        <v>992</v>
      </c>
      <c r="D170" s="385" t="s">
        <v>200</v>
      </c>
      <c r="E170" s="385" t="s">
        <v>175</v>
      </c>
      <c r="F170" s="384" t="s">
        <v>664</v>
      </c>
      <c r="G170" s="385"/>
      <c r="H170" s="392">
        <f>H171</f>
        <v>1852.3</v>
      </c>
    </row>
    <row r="171" spans="1:8" ht="43.5" customHeight="1" x14ac:dyDescent="0.25">
      <c r="A171" s="204"/>
      <c r="B171" s="341" t="s">
        <v>172</v>
      </c>
      <c r="C171" s="204">
        <v>992</v>
      </c>
      <c r="D171" s="385" t="s">
        <v>200</v>
      </c>
      <c r="E171" s="385" t="s">
        <v>175</v>
      </c>
      <c r="F171" s="384" t="s">
        <v>664</v>
      </c>
      <c r="G171" s="385" t="s">
        <v>170</v>
      </c>
      <c r="H171" s="392">
        <v>1852.3</v>
      </c>
    </row>
    <row r="172" spans="1:8" ht="112.5" customHeight="1" x14ac:dyDescent="0.25">
      <c r="A172" s="204"/>
      <c r="B172" s="399" t="s">
        <v>535</v>
      </c>
      <c r="C172" s="204">
        <v>992</v>
      </c>
      <c r="D172" s="385" t="s">
        <v>200</v>
      </c>
      <c r="E172" s="385" t="s">
        <v>175</v>
      </c>
      <c r="F172" s="384" t="s">
        <v>539</v>
      </c>
      <c r="G172" s="385"/>
      <c r="H172" s="392">
        <f>H173</f>
        <v>145</v>
      </c>
    </row>
    <row r="173" spans="1:8" ht="126.75" customHeight="1" x14ac:dyDescent="0.25">
      <c r="A173" s="204"/>
      <c r="B173" s="347" t="s">
        <v>582</v>
      </c>
      <c r="C173" s="204">
        <v>992</v>
      </c>
      <c r="D173" s="385" t="s">
        <v>200</v>
      </c>
      <c r="E173" s="385" t="s">
        <v>175</v>
      </c>
      <c r="F173" s="384" t="s">
        <v>538</v>
      </c>
      <c r="G173" s="385"/>
      <c r="H173" s="392">
        <f>H174</f>
        <v>145</v>
      </c>
    </row>
    <row r="174" spans="1:8" ht="130.5" customHeight="1" x14ac:dyDescent="0.25">
      <c r="A174" s="204"/>
      <c r="B174" s="347" t="s">
        <v>537</v>
      </c>
      <c r="C174" s="204">
        <v>992</v>
      </c>
      <c r="D174" s="385" t="s">
        <v>200</v>
      </c>
      <c r="E174" s="385" t="s">
        <v>175</v>
      </c>
      <c r="F174" s="384" t="s">
        <v>665</v>
      </c>
      <c r="G174" s="385"/>
      <c r="H174" s="392">
        <f>H175</f>
        <v>145</v>
      </c>
    </row>
    <row r="175" spans="1:8" ht="44.25" customHeight="1" x14ac:dyDescent="0.25">
      <c r="A175" s="197"/>
      <c r="B175" s="341" t="s">
        <v>172</v>
      </c>
      <c r="C175" s="204">
        <v>992</v>
      </c>
      <c r="D175" s="385" t="s">
        <v>200</v>
      </c>
      <c r="E175" s="385" t="s">
        <v>175</v>
      </c>
      <c r="F175" s="384" t="s">
        <v>665</v>
      </c>
      <c r="G175" s="385" t="s">
        <v>170</v>
      </c>
      <c r="H175" s="392">
        <v>145</v>
      </c>
    </row>
    <row r="176" spans="1:8" ht="19.5" hidden="1" customHeight="1" thickBot="1" x14ac:dyDescent="0.3">
      <c r="A176" s="204"/>
      <c r="B176" s="341"/>
      <c r="C176" s="204"/>
      <c r="D176" s="385"/>
      <c r="E176" s="385"/>
      <c r="F176" s="384"/>
      <c r="G176" s="385"/>
      <c r="H176" s="391"/>
    </row>
    <row r="177" spans="1:9" ht="94.5" hidden="1" x14ac:dyDescent="0.25">
      <c r="A177" s="204"/>
      <c r="B177" s="341" t="s">
        <v>202</v>
      </c>
      <c r="C177" s="204">
        <v>992</v>
      </c>
      <c r="D177" s="385" t="s">
        <v>200</v>
      </c>
      <c r="E177" s="385" t="s">
        <v>175</v>
      </c>
      <c r="F177" s="384" t="s">
        <v>201</v>
      </c>
      <c r="G177" s="385"/>
      <c r="H177" s="392">
        <v>513</v>
      </c>
    </row>
    <row r="178" spans="1:9" ht="119.25" customHeight="1" x14ac:dyDescent="0.25">
      <c r="A178" s="406"/>
      <c r="B178" s="358" t="s">
        <v>540</v>
      </c>
      <c r="C178" s="406">
        <v>992</v>
      </c>
      <c r="D178" s="401" t="s">
        <v>200</v>
      </c>
      <c r="E178" s="401" t="s">
        <v>175</v>
      </c>
      <c r="F178" s="382" t="s">
        <v>644</v>
      </c>
      <c r="G178" s="401"/>
      <c r="H178" s="392">
        <f>H179</f>
        <v>3389.6</v>
      </c>
    </row>
    <row r="179" spans="1:9" ht="109.5" customHeight="1" x14ac:dyDescent="0.25">
      <c r="A179" s="406"/>
      <c r="B179" s="358" t="s">
        <v>541</v>
      </c>
      <c r="C179" s="406">
        <v>992</v>
      </c>
      <c r="D179" s="401" t="s">
        <v>200</v>
      </c>
      <c r="E179" s="401" t="s">
        <v>175</v>
      </c>
      <c r="F179" s="382" t="s">
        <v>645</v>
      </c>
      <c r="G179" s="401"/>
      <c r="H179" s="392">
        <f>H180</f>
        <v>3389.6</v>
      </c>
    </row>
    <row r="180" spans="1:9" ht="123" customHeight="1" x14ac:dyDescent="0.25">
      <c r="A180" s="406"/>
      <c r="B180" s="358" t="s">
        <v>542</v>
      </c>
      <c r="C180" s="406">
        <v>992</v>
      </c>
      <c r="D180" s="401" t="s">
        <v>200</v>
      </c>
      <c r="E180" s="401" t="s">
        <v>175</v>
      </c>
      <c r="F180" s="382" t="s">
        <v>666</v>
      </c>
      <c r="G180" s="401"/>
      <c r="H180" s="392">
        <f>H181</f>
        <v>3389.6</v>
      </c>
    </row>
    <row r="181" spans="1:9" ht="51.75" customHeight="1" x14ac:dyDescent="0.25">
      <c r="A181" s="406"/>
      <c r="B181" s="358" t="s">
        <v>172</v>
      </c>
      <c r="C181" s="406">
        <v>992</v>
      </c>
      <c r="D181" s="401" t="s">
        <v>200</v>
      </c>
      <c r="E181" s="401" t="s">
        <v>175</v>
      </c>
      <c r="F181" s="382" t="s">
        <v>666</v>
      </c>
      <c r="G181" s="401" t="s">
        <v>170</v>
      </c>
      <c r="H181" s="392">
        <v>3389.6</v>
      </c>
      <c r="I181" s="316"/>
    </row>
    <row r="182" spans="1:9" x14ac:dyDescent="0.25">
      <c r="A182" s="362"/>
      <c r="B182" s="407" t="s">
        <v>53</v>
      </c>
      <c r="C182" s="362">
        <v>992</v>
      </c>
      <c r="D182" s="376" t="s">
        <v>197</v>
      </c>
      <c r="E182" s="376"/>
      <c r="F182" s="390"/>
      <c r="G182" s="376"/>
      <c r="H182" s="386">
        <v>75</v>
      </c>
    </row>
    <row r="183" spans="1:9" ht="21" customHeight="1" x14ac:dyDescent="0.25">
      <c r="A183" s="204"/>
      <c r="B183" s="343" t="s">
        <v>54</v>
      </c>
      <c r="C183" s="192">
        <v>992</v>
      </c>
      <c r="D183" s="387" t="s">
        <v>197</v>
      </c>
      <c r="E183" s="387" t="s">
        <v>197</v>
      </c>
      <c r="F183" s="387"/>
      <c r="G183" s="387"/>
      <c r="H183" s="389">
        <v>75</v>
      </c>
    </row>
    <row r="184" spans="1:9" ht="51" customHeight="1" x14ac:dyDescent="0.25">
      <c r="A184" s="338"/>
      <c r="B184" s="338" t="s">
        <v>543</v>
      </c>
      <c r="C184" s="362">
        <v>992</v>
      </c>
      <c r="D184" s="376" t="s">
        <v>197</v>
      </c>
      <c r="E184" s="376" t="s">
        <v>197</v>
      </c>
      <c r="F184" s="390" t="s">
        <v>204</v>
      </c>
      <c r="G184" s="376"/>
      <c r="H184" s="386">
        <v>75</v>
      </c>
    </row>
    <row r="185" spans="1:9" ht="51" customHeight="1" x14ac:dyDescent="0.25">
      <c r="A185" s="341"/>
      <c r="B185" s="341" t="s">
        <v>581</v>
      </c>
      <c r="C185" s="204">
        <v>992</v>
      </c>
      <c r="D185" s="385" t="s">
        <v>197</v>
      </c>
      <c r="E185" s="385" t="s">
        <v>197</v>
      </c>
      <c r="F185" s="384" t="s">
        <v>546</v>
      </c>
      <c r="G185" s="385"/>
      <c r="H185" s="391">
        <v>75</v>
      </c>
    </row>
    <row r="186" spans="1:9" ht="52.5" customHeight="1" x14ac:dyDescent="0.25">
      <c r="A186" s="204"/>
      <c r="B186" s="341" t="s">
        <v>545</v>
      </c>
      <c r="C186" s="204">
        <v>992</v>
      </c>
      <c r="D186" s="385" t="s">
        <v>197</v>
      </c>
      <c r="E186" s="385" t="s">
        <v>197</v>
      </c>
      <c r="F186" s="384" t="s">
        <v>667</v>
      </c>
      <c r="G186" s="385"/>
      <c r="H186" s="391">
        <v>75</v>
      </c>
    </row>
    <row r="187" spans="1:9" ht="35.25" customHeight="1" x14ac:dyDescent="0.25">
      <c r="A187" s="204"/>
      <c r="B187" s="341" t="s">
        <v>172</v>
      </c>
      <c r="C187" s="204">
        <v>992</v>
      </c>
      <c r="D187" s="385" t="s">
        <v>197</v>
      </c>
      <c r="E187" s="385" t="s">
        <v>197</v>
      </c>
      <c r="F187" s="384" t="s">
        <v>667</v>
      </c>
      <c r="G187" s="385" t="s">
        <v>170</v>
      </c>
      <c r="H187" s="391">
        <v>75</v>
      </c>
    </row>
    <row r="188" spans="1:9" ht="24" customHeight="1" x14ac:dyDescent="0.25">
      <c r="A188" s="591"/>
      <c r="B188" s="596" t="s">
        <v>196</v>
      </c>
      <c r="C188" s="591">
        <v>992</v>
      </c>
      <c r="D188" s="590" t="s">
        <v>182</v>
      </c>
      <c r="E188" s="590"/>
      <c r="F188" s="590"/>
      <c r="G188" s="590"/>
      <c r="H188" s="595">
        <f>H190</f>
        <v>11101.300000000001</v>
      </c>
    </row>
    <row r="189" spans="1:9" ht="6.75" hidden="1" customHeight="1" x14ac:dyDescent="0.25">
      <c r="A189" s="591"/>
      <c r="B189" s="596"/>
      <c r="C189" s="591"/>
      <c r="D189" s="590"/>
      <c r="E189" s="590"/>
      <c r="F189" s="590"/>
      <c r="G189" s="590"/>
      <c r="H189" s="595"/>
    </row>
    <row r="190" spans="1:9" ht="15" customHeight="1" x14ac:dyDescent="0.25">
      <c r="A190" s="362"/>
      <c r="B190" s="338" t="s">
        <v>57</v>
      </c>
      <c r="C190" s="362">
        <v>992</v>
      </c>
      <c r="D190" s="376" t="s">
        <v>182</v>
      </c>
      <c r="E190" s="376" t="s">
        <v>171</v>
      </c>
      <c r="F190" s="390"/>
      <c r="G190" s="376"/>
      <c r="H190" s="386">
        <f>H191</f>
        <v>11101.300000000001</v>
      </c>
    </row>
    <row r="191" spans="1:9" ht="54" customHeight="1" x14ac:dyDescent="0.25">
      <c r="A191" s="197"/>
      <c r="B191" s="338" t="s">
        <v>547</v>
      </c>
      <c r="C191" s="362">
        <v>992</v>
      </c>
      <c r="D191" s="376" t="s">
        <v>182</v>
      </c>
      <c r="E191" s="376" t="s">
        <v>171</v>
      </c>
      <c r="F191" s="390" t="s">
        <v>195</v>
      </c>
      <c r="G191" s="376"/>
      <c r="H191" s="386">
        <f>H192+H197+H201+H209+H213</f>
        <v>11101.300000000001</v>
      </c>
    </row>
    <row r="192" spans="1:9" ht="105.75" customHeight="1" x14ac:dyDescent="0.25">
      <c r="A192" s="204"/>
      <c r="B192" s="341" t="s">
        <v>548</v>
      </c>
      <c r="C192" s="204">
        <v>992</v>
      </c>
      <c r="D192" s="385" t="s">
        <v>182</v>
      </c>
      <c r="E192" s="385" t="s">
        <v>171</v>
      </c>
      <c r="F192" s="384" t="s">
        <v>194</v>
      </c>
      <c r="G192" s="385"/>
      <c r="H192" s="391">
        <f>H193</f>
        <v>545.1</v>
      </c>
    </row>
    <row r="193" spans="1:8" ht="117" customHeight="1" x14ac:dyDescent="0.25">
      <c r="A193" s="204"/>
      <c r="B193" s="341" t="s">
        <v>549</v>
      </c>
      <c r="C193" s="204">
        <v>992</v>
      </c>
      <c r="D193" s="385" t="s">
        <v>182</v>
      </c>
      <c r="E193" s="385" t="s">
        <v>171</v>
      </c>
      <c r="F193" s="384" t="s">
        <v>193</v>
      </c>
      <c r="G193" s="385"/>
      <c r="H193" s="391">
        <f>H195</f>
        <v>545.1</v>
      </c>
    </row>
    <row r="194" spans="1:8" ht="111" customHeight="1" x14ac:dyDescent="0.25">
      <c r="A194" s="204"/>
      <c r="B194" s="341" t="s">
        <v>550</v>
      </c>
      <c r="C194" s="204">
        <v>992</v>
      </c>
      <c r="D194" s="385" t="s">
        <v>182</v>
      </c>
      <c r="E194" s="385" t="s">
        <v>171</v>
      </c>
      <c r="F194" s="384" t="s">
        <v>192</v>
      </c>
      <c r="G194" s="385"/>
      <c r="H194" s="391">
        <f>H195</f>
        <v>545.1</v>
      </c>
    </row>
    <row r="195" spans="1:8" ht="33.75" customHeight="1" x14ac:dyDescent="0.25">
      <c r="A195" s="204"/>
      <c r="B195" s="345" t="s">
        <v>187</v>
      </c>
      <c r="C195" s="204">
        <v>992</v>
      </c>
      <c r="D195" s="385" t="s">
        <v>182</v>
      </c>
      <c r="E195" s="385" t="s">
        <v>171</v>
      </c>
      <c r="F195" s="384" t="s">
        <v>192</v>
      </c>
      <c r="G195" s="385"/>
      <c r="H195" s="391">
        <f>H196</f>
        <v>545.1</v>
      </c>
    </row>
    <row r="196" spans="1:8" ht="83.25" customHeight="1" x14ac:dyDescent="0.25">
      <c r="A196" s="204"/>
      <c r="B196" s="341" t="s">
        <v>186</v>
      </c>
      <c r="C196" s="204">
        <v>992</v>
      </c>
      <c r="D196" s="385" t="s">
        <v>182</v>
      </c>
      <c r="E196" s="385" t="s">
        <v>171</v>
      </c>
      <c r="F196" s="384" t="s">
        <v>192</v>
      </c>
      <c r="G196" s="385" t="s">
        <v>183</v>
      </c>
      <c r="H196" s="391">
        <v>545.1</v>
      </c>
    </row>
    <row r="197" spans="1:8" ht="96.75" customHeight="1" x14ac:dyDescent="0.25">
      <c r="A197" s="204"/>
      <c r="B197" s="341" t="s">
        <v>596</v>
      </c>
      <c r="C197" s="204">
        <v>992</v>
      </c>
      <c r="D197" s="385" t="s">
        <v>182</v>
      </c>
      <c r="E197" s="385" t="s">
        <v>171</v>
      </c>
      <c r="F197" s="384" t="s">
        <v>191</v>
      </c>
      <c r="G197" s="385"/>
      <c r="H197" s="391">
        <f>H198</f>
        <v>20</v>
      </c>
    </row>
    <row r="198" spans="1:8" ht="110.25" x14ac:dyDescent="0.25">
      <c r="A198" s="342"/>
      <c r="B198" s="341" t="s">
        <v>597</v>
      </c>
      <c r="C198" s="204">
        <v>992</v>
      </c>
      <c r="D198" s="385" t="s">
        <v>182</v>
      </c>
      <c r="E198" s="385" t="s">
        <v>171</v>
      </c>
      <c r="F198" s="384" t="s">
        <v>190</v>
      </c>
      <c r="G198" s="385"/>
      <c r="H198" s="391">
        <f>H199</f>
        <v>20</v>
      </c>
    </row>
    <row r="199" spans="1:8" ht="121.5" customHeight="1" x14ac:dyDescent="0.25">
      <c r="A199" s="342"/>
      <c r="B199" s="341" t="s">
        <v>551</v>
      </c>
      <c r="C199" s="204">
        <v>992</v>
      </c>
      <c r="D199" s="385" t="s">
        <v>182</v>
      </c>
      <c r="E199" s="385" t="s">
        <v>171</v>
      </c>
      <c r="F199" s="384" t="s">
        <v>668</v>
      </c>
      <c r="G199" s="385"/>
      <c r="H199" s="391">
        <f>H200</f>
        <v>20</v>
      </c>
    </row>
    <row r="200" spans="1:8" ht="47.25" x14ac:dyDescent="0.25">
      <c r="A200" s="204"/>
      <c r="B200" s="341" t="s">
        <v>172</v>
      </c>
      <c r="C200" s="204">
        <v>992</v>
      </c>
      <c r="D200" s="385" t="s">
        <v>182</v>
      </c>
      <c r="E200" s="385" t="s">
        <v>171</v>
      </c>
      <c r="F200" s="384" t="s">
        <v>668</v>
      </c>
      <c r="G200" s="385" t="s">
        <v>170</v>
      </c>
      <c r="H200" s="391">
        <v>20</v>
      </c>
    </row>
    <row r="201" spans="1:8" ht="81.75" customHeight="1" x14ac:dyDescent="0.25">
      <c r="A201" s="204"/>
      <c r="B201" s="341" t="s">
        <v>552</v>
      </c>
      <c r="C201" s="204">
        <v>992</v>
      </c>
      <c r="D201" s="385" t="s">
        <v>182</v>
      </c>
      <c r="E201" s="385" t="s">
        <v>171</v>
      </c>
      <c r="F201" s="384" t="s">
        <v>189</v>
      </c>
      <c r="G201" s="385"/>
      <c r="H201" s="391">
        <f>H202</f>
        <v>10437.1</v>
      </c>
    </row>
    <row r="202" spans="1:8" ht="104.25" customHeight="1" x14ac:dyDescent="0.25">
      <c r="A202" s="204"/>
      <c r="B202" s="341" t="s">
        <v>553</v>
      </c>
      <c r="C202" s="204">
        <v>992</v>
      </c>
      <c r="D202" s="385" t="s">
        <v>182</v>
      </c>
      <c r="E202" s="385" t="s">
        <v>171</v>
      </c>
      <c r="F202" s="384" t="s">
        <v>188</v>
      </c>
      <c r="G202" s="385"/>
      <c r="H202" s="391">
        <f>H203+H207</f>
        <v>10437.1</v>
      </c>
    </row>
    <row r="203" spans="1:8" ht="31.5" x14ac:dyDescent="0.25">
      <c r="A203" s="204"/>
      <c r="B203" s="345" t="s">
        <v>187</v>
      </c>
      <c r="C203" s="204">
        <v>992</v>
      </c>
      <c r="D203" s="385" t="s">
        <v>182</v>
      </c>
      <c r="E203" s="385" t="s">
        <v>171</v>
      </c>
      <c r="F203" s="384" t="s">
        <v>184</v>
      </c>
      <c r="G203" s="385"/>
      <c r="H203" s="391">
        <f>H204+H205+H206</f>
        <v>8937.1</v>
      </c>
    </row>
    <row r="204" spans="1:8" ht="84" customHeight="1" x14ac:dyDescent="0.25">
      <c r="A204" s="204"/>
      <c r="B204" s="341" t="s">
        <v>186</v>
      </c>
      <c r="C204" s="204">
        <v>992</v>
      </c>
      <c r="D204" s="385" t="s">
        <v>182</v>
      </c>
      <c r="E204" s="385" t="s">
        <v>171</v>
      </c>
      <c r="F204" s="384" t="s">
        <v>184</v>
      </c>
      <c r="G204" s="385" t="s">
        <v>183</v>
      </c>
      <c r="H204" s="391">
        <v>7427</v>
      </c>
    </row>
    <row r="205" spans="1:8" ht="42.75" customHeight="1" x14ac:dyDescent="0.25">
      <c r="A205" s="204"/>
      <c r="B205" s="341" t="s">
        <v>172</v>
      </c>
      <c r="C205" s="204">
        <v>992</v>
      </c>
      <c r="D205" s="385" t="s">
        <v>182</v>
      </c>
      <c r="E205" s="385" t="s">
        <v>171</v>
      </c>
      <c r="F205" s="384" t="s">
        <v>184</v>
      </c>
      <c r="G205" s="385">
        <v>200</v>
      </c>
      <c r="H205" s="391">
        <v>1509.1</v>
      </c>
    </row>
    <row r="206" spans="1:8" ht="42.75" customHeight="1" x14ac:dyDescent="0.25">
      <c r="A206" s="204"/>
      <c r="B206" s="341" t="s">
        <v>185</v>
      </c>
      <c r="C206" s="204">
        <v>992</v>
      </c>
      <c r="D206" s="385" t="s">
        <v>182</v>
      </c>
      <c r="E206" s="385" t="s">
        <v>171</v>
      </c>
      <c r="F206" s="384" t="s">
        <v>184</v>
      </c>
      <c r="G206" s="385" t="s">
        <v>326</v>
      </c>
      <c r="H206" s="391">
        <v>1</v>
      </c>
    </row>
    <row r="207" spans="1:8" ht="50.25" customHeight="1" x14ac:dyDescent="0.25">
      <c r="A207" s="204"/>
      <c r="B207" s="341" t="s">
        <v>712</v>
      </c>
      <c r="C207" s="204">
        <v>992</v>
      </c>
      <c r="D207" s="385" t="s">
        <v>182</v>
      </c>
      <c r="E207" s="385" t="s">
        <v>171</v>
      </c>
      <c r="F207" s="384" t="s">
        <v>713</v>
      </c>
      <c r="G207" s="385"/>
      <c r="H207" s="481" t="str">
        <f>H208</f>
        <v>1 500,00</v>
      </c>
    </row>
    <row r="208" spans="1:8" ht="55.5" customHeight="1" x14ac:dyDescent="0.25">
      <c r="A208" s="204"/>
      <c r="B208" s="341" t="s">
        <v>172</v>
      </c>
      <c r="C208" s="204">
        <v>992</v>
      </c>
      <c r="D208" s="385" t="s">
        <v>182</v>
      </c>
      <c r="E208" s="385" t="s">
        <v>171</v>
      </c>
      <c r="F208" s="384" t="s">
        <v>713</v>
      </c>
      <c r="G208" s="385" t="s">
        <v>170</v>
      </c>
      <c r="H208" s="481" t="s">
        <v>711</v>
      </c>
    </row>
    <row r="209" spans="1:8" ht="104.25" customHeight="1" x14ac:dyDescent="0.25">
      <c r="A209" s="204"/>
      <c r="B209" s="358" t="s">
        <v>554</v>
      </c>
      <c r="C209" s="204">
        <v>992</v>
      </c>
      <c r="D209" s="385" t="s">
        <v>182</v>
      </c>
      <c r="E209" s="385" t="s">
        <v>171</v>
      </c>
      <c r="F209" s="382" t="s">
        <v>555</v>
      </c>
      <c r="G209" s="385"/>
      <c r="H209" s="391">
        <f>H210</f>
        <v>38</v>
      </c>
    </row>
    <row r="210" spans="1:8" ht="111" customHeight="1" x14ac:dyDescent="0.25">
      <c r="A210" s="204"/>
      <c r="B210" s="358" t="s">
        <v>556</v>
      </c>
      <c r="C210" s="204">
        <v>992</v>
      </c>
      <c r="D210" s="385" t="s">
        <v>182</v>
      </c>
      <c r="E210" s="385" t="s">
        <v>171</v>
      </c>
      <c r="F210" s="382" t="s">
        <v>557</v>
      </c>
      <c r="G210" s="385"/>
      <c r="H210" s="391">
        <f>H211</f>
        <v>38</v>
      </c>
    </row>
    <row r="211" spans="1:8" ht="113.25" customHeight="1" x14ac:dyDescent="0.25">
      <c r="A211" s="204"/>
      <c r="B211" s="358" t="s">
        <v>558</v>
      </c>
      <c r="C211" s="204">
        <v>992</v>
      </c>
      <c r="D211" s="385" t="s">
        <v>182</v>
      </c>
      <c r="E211" s="385" t="s">
        <v>171</v>
      </c>
      <c r="F211" s="382" t="s">
        <v>669</v>
      </c>
      <c r="G211" s="385"/>
      <c r="H211" s="391">
        <f>H212</f>
        <v>38</v>
      </c>
    </row>
    <row r="212" spans="1:8" ht="34.5" customHeight="1" x14ac:dyDescent="0.25">
      <c r="A212" s="204"/>
      <c r="B212" s="341" t="s">
        <v>172</v>
      </c>
      <c r="C212" s="204">
        <v>992</v>
      </c>
      <c r="D212" s="385" t="s">
        <v>182</v>
      </c>
      <c r="E212" s="385" t="s">
        <v>171</v>
      </c>
      <c r="F212" s="382" t="s">
        <v>669</v>
      </c>
      <c r="G212" s="385" t="s">
        <v>170</v>
      </c>
      <c r="H212" s="391">
        <v>38</v>
      </c>
    </row>
    <row r="213" spans="1:8" ht="99" customHeight="1" x14ac:dyDescent="0.25">
      <c r="A213" s="204"/>
      <c r="B213" s="341" t="s">
        <v>580</v>
      </c>
      <c r="C213" s="204">
        <v>992</v>
      </c>
      <c r="D213" s="385" t="s">
        <v>182</v>
      </c>
      <c r="E213" s="385" t="s">
        <v>171</v>
      </c>
      <c r="F213" s="382" t="s">
        <v>560</v>
      </c>
      <c r="G213" s="385"/>
      <c r="H213" s="391">
        <f>H214</f>
        <v>61.1</v>
      </c>
    </row>
    <row r="214" spans="1:8" ht="119.25" customHeight="1" x14ac:dyDescent="0.25">
      <c r="A214" s="204"/>
      <c r="B214" s="341" t="s">
        <v>579</v>
      </c>
      <c r="C214" s="204">
        <v>992</v>
      </c>
      <c r="D214" s="385" t="s">
        <v>182</v>
      </c>
      <c r="E214" s="385" t="s">
        <v>171</v>
      </c>
      <c r="F214" s="382" t="s">
        <v>562</v>
      </c>
      <c r="G214" s="385"/>
      <c r="H214" s="391">
        <f>H215</f>
        <v>61.1</v>
      </c>
    </row>
    <row r="215" spans="1:8" ht="118.5" customHeight="1" x14ac:dyDescent="0.25">
      <c r="A215" s="204"/>
      <c r="B215" s="341" t="s">
        <v>578</v>
      </c>
      <c r="C215" s="204">
        <v>992</v>
      </c>
      <c r="D215" s="385" t="s">
        <v>182</v>
      </c>
      <c r="E215" s="385" t="s">
        <v>171</v>
      </c>
      <c r="F215" s="382" t="s">
        <v>670</v>
      </c>
      <c r="G215" s="385"/>
      <c r="H215" s="391">
        <f>H216</f>
        <v>61.1</v>
      </c>
    </row>
    <row r="216" spans="1:8" ht="45" customHeight="1" x14ac:dyDescent="0.25">
      <c r="A216" s="204"/>
      <c r="B216" s="341" t="s">
        <v>172</v>
      </c>
      <c r="C216" s="204">
        <v>992</v>
      </c>
      <c r="D216" s="385" t="s">
        <v>182</v>
      </c>
      <c r="E216" s="385" t="s">
        <v>171</v>
      </c>
      <c r="F216" s="382" t="s">
        <v>670</v>
      </c>
      <c r="G216" s="385" t="s">
        <v>170</v>
      </c>
      <c r="H216" s="391">
        <v>61.1</v>
      </c>
    </row>
    <row r="217" spans="1:8" ht="25.5" customHeight="1" x14ac:dyDescent="0.25">
      <c r="A217" s="362"/>
      <c r="B217" s="338" t="s">
        <v>59</v>
      </c>
      <c r="C217" s="362">
        <v>992</v>
      </c>
      <c r="D217" s="376">
        <v>10</v>
      </c>
      <c r="E217" s="376"/>
      <c r="F217" s="390"/>
      <c r="G217" s="376"/>
      <c r="H217" s="386">
        <f>H218</f>
        <v>180</v>
      </c>
    </row>
    <row r="218" spans="1:8" ht="24" customHeight="1" x14ac:dyDescent="0.25">
      <c r="A218" s="192"/>
      <c r="B218" s="343" t="s">
        <v>162</v>
      </c>
      <c r="C218" s="192">
        <v>992</v>
      </c>
      <c r="D218" s="387" t="s">
        <v>176</v>
      </c>
      <c r="E218" s="387" t="s">
        <v>175</v>
      </c>
      <c r="F218" s="343"/>
      <c r="G218" s="343"/>
      <c r="H218" s="389">
        <f>H222+H223</f>
        <v>180</v>
      </c>
    </row>
    <row r="219" spans="1:8" ht="126" customHeight="1" x14ac:dyDescent="0.25">
      <c r="A219" s="204"/>
      <c r="B219" s="358" t="s">
        <v>564</v>
      </c>
      <c r="C219" s="204">
        <v>992</v>
      </c>
      <c r="D219" s="385" t="s">
        <v>176</v>
      </c>
      <c r="E219" s="385" t="s">
        <v>175</v>
      </c>
      <c r="F219" s="382" t="s">
        <v>199</v>
      </c>
      <c r="G219" s="341"/>
      <c r="H219" s="391">
        <f>H218</f>
        <v>180</v>
      </c>
    </row>
    <row r="220" spans="1:8" ht="131.25" customHeight="1" x14ac:dyDescent="0.25">
      <c r="A220" s="204"/>
      <c r="B220" s="358" t="s">
        <v>565</v>
      </c>
      <c r="C220" s="204">
        <v>992</v>
      </c>
      <c r="D220" s="385" t="s">
        <v>176</v>
      </c>
      <c r="E220" s="385" t="s">
        <v>175</v>
      </c>
      <c r="F220" s="382" t="s">
        <v>198</v>
      </c>
      <c r="G220" s="341"/>
      <c r="H220" s="391">
        <f>H219</f>
        <v>180</v>
      </c>
    </row>
    <row r="221" spans="1:8" ht="133.5" customHeight="1" x14ac:dyDescent="0.25">
      <c r="A221" s="204"/>
      <c r="B221" s="358" t="s">
        <v>566</v>
      </c>
      <c r="C221" s="204">
        <v>992</v>
      </c>
      <c r="D221" s="385" t="s">
        <v>176</v>
      </c>
      <c r="E221" s="385" t="s">
        <v>175</v>
      </c>
      <c r="F221" s="382" t="s">
        <v>671</v>
      </c>
      <c r="G221" s="341"/>
      <c r="H221" s="391">
        <f>H220</f>
        <v>180</v>
      </c>
    </row>
    <row r="222" spans="1:8" ht="43.5" customHeight="1" x14ac:dyDescent="0.25">
      <c r="A222" s="204"/>
      <c r="B222" s="341" t="s">
        <v>172</v>
      </c>
      <c r="C222" s="204">
        <v>992</v>
      </c>
      <c r="D222" s="385" t="s">
        <v>176</v>
      </c>
      <c r="E222" s="385" t="s">
        <v>175</v>
      </c>
      <c r="F222" s="382" t="s">
        <v>671</v>
      </c>
      <c r="G222" s="204">
        <v>200</v>
      </c>
      <c r="H222" s="391">
        <v>100</v>
      </c>
    </row>
    <row r="223" spans="1:8" ht="29.25" customHeight="1" x14ac:dyDescent="0.25">
      <c r="A223" s="204"/>
      <c r="B223" s="350" t="s">
        <v>336</v>
      </c>
      <c r="C223" s="204">
        <v>992</v>
      </c>
      <c r="D223" s="385" t="s">
        <v>176</v>
      </c>
      <c r="E223" s="385" t="s">
        <v>175</v>
      </c>
      <c r="F223" s="382" t="s">
        <v>671</v>
      </c>
      <c r="G223" s="204">
        <v>300</v>
      </c>
      <c r="H223" s="391">
        <v>80</v>
      </c>
    </row>
    <row r="224" spans="1:8" ht="24.75" customHeight="1" x14ac:dyDescent="0.25">
      <c r="A224" s="573"/>
      <c r="B224" s="592" t="s">
        <v>61</v>
      </c>
      <c r="C224" s="573">
        <v>992</v>
      </c>
      <c r="D224" s="593">
        <v>11</v>
      </c>
      <c r="E224" s="593"/>
      <c r="F224" s="594"/>
      <c r="G224" s="593"/>
      <c r="H224" s="597">
        <v>30</v>
      </c>
    </row>
    <row r="225" spans="1:9" ht="6" hidden="1" customHeight="1" x14ac:dyDescent="0.25">
      <c r="A225" s="573"/>
      <c r="B225" s="592"/>
      <c r="C225" s="573"/>
      <c r="D225" s="593"/>
      <c r="E225" s="593"/>
      <c r="F225" s="594"/>
      <c r="G225" s="593"/>
      <c r="H225" s="597"/>
    </row>
    <row r="226" spans="1:9" ht="22.5" customHeight="1" x14ac:dyDescent="0.25">
      <c r="A226" s="192"/>
      <c r="B226" s="343" t="s">
        <v>62</v>
      </c>
      <c r="C226" s="192">
        <v>992</v>
      </c>
      <c r="D226" s="387">
        <v>11</v>
      </c>
      <c r="E226" s="387" t="s">
        <v>171</v>
      </c>
      <c r="F226" s="387"/>
      <c r="G226" s="387"/>
      <c r="H226" s="389">
        <f>H227</f>
        <v>30</v>
      </c>
    </row>
    <row r="227" spans="1:9" ht="73.5" customHeight="1" x14ac:dyDescent="0.25">
      <c r="A227" s="362"/>
      <c r="B227" s="338" t="s">
        <v>567</v>
      </c>
      <c r="C227" s="362">
        <v>992</v>
      </c>
      <c r="D227" s="376">
        <v>11</v>
      </c>
      <c r="E227" s="376" t="s">
        <v>171</v>
      </c>
      <c r="F227" s="390" t="s">
        <v>577</v>
      </c>
      <c r="G227" s="376"/>
      <c r="H227" s="386">
        <v>30</v>
      </c>
    </row>
    <row r="228" spans="1:9" ht="63" customHeight="1" x14ac:dyDescent="0.25">
      <c r="A228" s="362"/>
      <c r="B228" s="341" t="s">
        <v>568</v>
      </c>
      <c r="C228" s="204">
        <v>992</v>
      </c>
      <c r="D228" s="385">
        <v>11</v>
      </c>
      <c r="E228" s="385" t="s">
        <v>171</v>
      </c>
      <c r="F228" s="384" t="s">
        <v>570</v>
      </c>
      <c r="G228" s="385"/>
      <c r="H228" s="391">
        <v>30</v>
      </c>
    </row>
    <row r="229" spans="1:9" ht="90" customHeight="1" x14ac:dyDescent="0.25">
      <c r="A229" s="362"/>
      <c r="B229" s="341" t="s">
        <v>569</v>
      </c>
      <c r="C229" s="204">
        <v>992</v>
      </c>
      <c r="D229" s="385">
        <v>11</v>
      </c>
      <c r="E229" s="385" t="s">
        <v>171</v>
      </c>
      <c r="F229" s="384" t="s">
        <v>672</v>
      </c>
      <c r="G229" s="385"/>
      <c r="H229" s="391">
        <v>30</v>
      </c>
    </row>
    <row r="230" spans="1:9" ht="42" customHeight="1" x14ac:dyDescent="0.25">
      <c r="A230" s="204"/>
      <c r="B230" s="341" t="s">
        <v>172</v>
      </c>
      <c r="C230" s="204">
        <v>992</v>
      </c>
      <c r="D230" s="385" t="s">
        <v>173</v>
      </c>
      <c r="E230" s="385" t="s">
        <v>171</v>
      </c>
      <c r="F230" s="384" t="s">
        <v>672</v>
      </c>
      <c r="G230" s="385" t="s">
        <v>170</v>
      </c>
      <c r="H230" s="391">
        <v>30</v>
      </c>
    </row>
    <row r="231" spans="1:9" ht="63" customHeight="1" x14ac:dyDescent="0.25">
      <c r="A231" s="408"/>
      <c r="B231" s="359"/>
      <c r="C231" s="408"/>
      <c r="D231" s="409"/>
      <c r="E231" s="409"/>
      <c r="F231" s="410"/>
      <c r="G231" s="409"/>
      <c r="H231" s="411"/>
    </row>
    <row r="232" spans="1:9" s="138" customFormat="1" ht="20.25" customHeight="1" x14ac:dyDescent="0.25">
      <c r="A232" s="412" t="s">
        <v>572</v>
      </c>
      <c r="B232" s="413"/>
      <c r="C232" s="412"/>
      <c r="D232" s="414"/>
      <c r="E232" s="414"/>
      <c r="F232" s="415"/>
      <c r="G232" s="414"/>
      <c r="H232" s="414"/>
    </row>
    <row r="233" spans="1:9" s="138" customFormat="1" ht="21.75" customHeight="1" x14ac:dyDescent="0.25">
      <c r="A233" s="412" t="s">
        <v>15</v>
      </c>
      <c r="B233" s="413"/>
      <c r="C233" s="416"/>
      <c r="D233" s="416"/>
      <c r="E233" s="414"/>
      <c r="F233" s="415"/>
      <c r="G233" s="417"/>
      <c r="H233" s="417"/>
    </row>
    <row r="234" spans="1:9" s="138" customFormat="1" ht="20.25" customHeight="1" x14ac:dyDescent="0.25">
      <c r="A234" s="416" t="s">
        <v>169</v>
      </c>
      <c r="B234" s="413"/>
      <c r="C234" s="414"/>
      <c r="D234" s="413"/>
      <c r="E234" s="413"/>
      <c r="F234" s="589" t="s">
        <v>574</v>
      </c>
      <c r="G234" s="589"/>
      <c r="H234" s="589"/>
    </row>
    <row r="235" spans="1:9" ht="18.75" x14ac:dyDescent="0.3">
      <c r="I235" s="267"/>
    </row>
  </sheetData>
  <mergeCells count="32">
    <mergeCell ref="F234:H234"/>
    <mergeCell ref="G188:G189"/>
    <mergeCell ref="A188:A189"/>
    <mergeCell ref="B224:B225"/>
    <mergeCell ref="D224:D225"/>
    <mergeCell ref="E224:E225"/>
    <mergeCell ref="F224:F225"/>
    <mergeCell ref="C188:C189"/>
    <mergeCell ref="H188:H189"/>
    <mergeCell ref="B188:B189"/>
    <mergeCell ref="D188:D189"/>
    <mergeCell ref="E188:E189"/>
    <mergeCell ref="F188:F189"/>
    <mergeCell ref="H224:H225"/>
    <mergeCell ref="C224:C225"/>
    <mergeCell ref="G224:G225"/>
    <mergeCell ref="F2:H2"/>
    <mergeCell ref="F3:H3"/>
    <mergeCell ref="F4:H4"/>
    <mergeCell ref="F5:H5"/>
    <mergeCell ref="A224:A225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9" workbookViewId="0">
      <selection sqref="A1:D27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71" t="s">
        <v>702</v>
      </c>
      <c r="C1" s="571"/>
    </row>
    <row r="2" spans="1:4" ht="64.5" customHeight="1" x14ac:dyDescent="0.25">
      <c r="A2" s="104"/>
      <c r="B2" s="571"/>
      <c r="C2" s="571"/>
    </row>
    <row r="3" spans="1:4" ht="18.75" x14ac:dyDescent="0.25">
      <c r="A3" s="104"/>
      <c r="B3" s="561" t="s">
        <v>732</v>
      </c>
      <c r="C3" s="561"/>
    </row>
    <row r="4" spans="1:4" ht="6" customHeight="1" x14ac:dyDescent="0.25">
      <c r="A4" s="104"/>
      <c r="B4" s="572"/>
      <c r="C4" s="572"/>
    </row>
    <row r="5" spans="1:4" ht="18.75" x14ac:dyDescent="0.25">
      <c r="A5" s="123"/>
      <c r="B5" s="166"/>
      <c r="C5" s="166"/>
    </row>
    <row r="6" spans="1:4" ht="2.25" customHeight="1" x14ac:dyDescent="0.25">
      <c r="A6" s="124" t="s">
        <v>325</v>
      </c>
      <c r="B6" s="598"/>
      <c r="C6" s="598"/>
    </row>
    <row r="7" spans="1:4" ht="18.75" x14ac:dyDescent="0.25">
      <c r="A7" s="599" t="s">
        <v>324</v>
      </c>
      <c r="B7" s="599"/>
      <c r="C7" s="599"/>
      <c r="D7" s="599"/>
    </row>
    <row r="8" spans="1:4" ht="45.75" customHeight="1" x14ac:dyDescent="0.25">
      <c r="A8" s="514" t="s">
        <v>590</v>
      </c>
      <c r="B8" s="514"/>
      <c r="C8" s="514"/>
      <c r="D8" s="514"/>
    </row>
    <row r="9" spans="1:4" ht="19.5" thickBot="1" x14ac:dyDescent="0.3">
      <c r="A9" s="603" t="s">
        <v>323</v>
      </c>
      <c r="B9" s="603"/>
      <c r="C9" s="603"/>
    </row>
    <row r="10" spans="1:4" ht="15.75" x14ac:dyDescent="0.25">
      <c r="A10" s="600" t="s">
        <v>16</v>
      </c>
      <c r="B10" s="165"/>
      <c r="C10" s="600" t="s">
        <v>18</v>
      </c>
      <c r="D10" s="544"/>
    </row>
    <row r="11" spans="1:4" ht="15.75" x14ac:dyDescent="0.25">
      <c r="A11" s="601"/>
      <c r="B11" s="164" t="s">
        <v>17</v>
      </c>
      <c r="C11" s="601"/>
      <c r="D11" s="544"/>
    </row>
    <row r="12" spans="1:4" ht="16.5" thickBot="1" x14ac:dyDescent="0.3">
      <c r="A12" s="602"/>
      <c r="B12" s="163"/>
      <c r="C12" s="602"/>
      <c r="D12" s="13"/>
    </row>
    <row r="13" spans="1:4" ht="40.5" customHeight="1" thickBot="1" x14ac:dyDescent="0.3">
      <c r="A13" s="159" t="s">
        <v>322</v>
      </c>
      <c r="B13" s="158" t="s">
        <v>321</v>
      </c>
      <c r="C13" s="162">
        <f>C14+C18</f>
        <v>2926.4999999999964</v>
      </c>
      <c r="D13" s="13"/>
    </row>
    <row r="14" spans="1:4" ht="44.25" customHeight="1" thickBot="1" x14ac:dyDescent="0.3">
      <c r="A14" s="159" t="s">
        <v>320</v>
      </c>
      <c r="B14" s="158" t="s">
        <v>319</v>
      </c>
      <c r="C14" s="161">
        <f>C15</f>
        <v>-32064.2</v>
      </c>
      <c r="D14" s="13"/>
    </row>
    <row r="15" spans="1:4" ht="52.5" customHeight="1" thickBot="1" x14ac:dyDescent="0.3">
      <c r="A15" s="159" t="s">
        <v>318</v>
      </c>
      <c r="B15" s="158" t="s">
        <v>317</v>
      </c>
      <c r="C15" s="161">
        <f>C16</f>
        <v>-32064.2</v>
      </c>
      <c r="D15" s="13"/>
    </row>
    <row r="16" spans="1:4" ht="45" customHeight="1" thickBot="1" x14ac:dyDescent="0.3">
      <c r="A16" s="159" t="s">
        <v>316</v>
      </c>
      <c r="B16" s="158" t="s">
        <v>315</v>
      </c>
      <c r="C16" s="161">
        <f>C17</f>
        <v>-32064.2</v>
      </c>
      <c r="D16" s="13"/>
    </row>
    <row r="17" spans="1:5" ht="34.5" customHeight="1" thickBot="1" x14ac:dyDescent="0.3">
      <c r="A17" s="159" t="s">
        <v>314</v>
      </c>
      <c r="B17" s="158" t="s">
        <v>313</v>
      </c>
      <c r="C17" s="161">
        <v>-32064.2</v>
      </c>
      <c r="D17" s="13"/>
    </row>
    <row r="18" spans="1:5" ht="46.5" customHeight="1" thickBot="1" x14ac:dyDescent="0.3">
      <c r="A18" s="159" t="s">
        <v>312</v>
      </c>
      <c r="B18" s="158" t="s">
        <v>311</v>
      </c>
      <c r="C18" s="157">
        <f>C19</f>
        <v>34990.699999999997</v>
      </c>
      <c r="D18" s="13"/>
      <c r="E18" s="160"/>
    </row>
    <row r="19" spans="1:5" ht="44.25" customHeight="1" thickBot="1" x14ac:dyDescent="0.3">
      <c r="A19" s="159" t="s">
        <v>310</v>
      </c>
      <c r="B19" s="158" t="s">
        <v>309</v>
      </c>
      <c r="C19" s="157">
        <f>C20</f>
        <v>34990.699999999997</v>
      </c>
      <c r="D19" s="13"/>
    </row>
    <row r="20" spans="1:5" ht="36.75" customHeight="1" thickBot="1" x14ac:dyDescent="0.3">
      <c r="A20" s="159" t="s">
        <v>308</v>
      </c>
      <c r="B20" s="158" t="s">
        <v>307</v>
      </c>
      <c r="C20" s="157">
        <f>C21</f>
        <v>34990.699999999997</v>
      </c>
      <c r="D20" s="13"/>
    </row>
    <row r="21" spans="1:5" ht="32.25" thickBot="1" x14ac:dyDescent="0.3">
      <c r="A21" s="159" t="s">
        <v>306</v>
      </c>
      <c r="B21" s="158" t="s">
        <v>305</v>
      </c>
      <c r="C21" s="157">
        <v>34990.699999999997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572</v>
      </c>
    </row>
    <row r="26" spans="1:5" ht="18.75" x14ac:dyDescent="0.25">
      <c r="A26" s="104" t="s">
        <v>304</v>
      </c>
    </row>
    <row r="27" spans="1:5" ht="18.75" x14ac:dyDescent="0.3">
      <c r="A27" s="104" t="s">
        <v>303</v>
      </c>
      <c r="B27" s="543" t="s">
        <v>574</v>
      </c>
      <c r="C27" s="543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</vt:lpstr>
      <vt:lpstr>прил 12</vt:lpstr>
      <vt:lpstr>прил 13</vt:lpstr>
      <vt:lpstr>'прил 7'!Область_печати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2021-12-29T12:11:13Z</dcterms:modified>
</cp:coreProperties>
</file>