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8"/>
  </bookViews>
  <sheets>
    <sheet name="прил 1" sheetId="1" r:id="rId1"/>
    <sheet name="Лист1" sheetId="24" state="hidden" r:id="rId2"/>
    <sheet name="прил 2" sheetId="11" r:id="rId3"/>
    <sheet name="прил 3" sheetId="2" r:id="rId4"/>
    <sheet name="прил 4" sheetId="3" r:id="rId5"/>
    <sheet name="прил 5" sheetId="4" r:id="rId6"/>
    <sheet name="прил 6" sheetId="23" r:id="rId7"/>
    <sheet name="прил 7" sheetId="25" r:id="rId8"/>
    <sheet name="прил 8" sheetId="15" r:id="rId9"/>
    <sheet name="прил 9" sheetId="19" r:id="rId10"/>
    <sheet name="прил 10" sheetId="9" r:id="rId11"/>
    <sheet name="прил 11 " sheetId="28" r:id="rId12"/>
    <sheet name="прил 12" sheetId="10" r:id="rId13"/>
    <sheet name="прил 13" sheetId="27" r:id="rId14"/>
  </sheets>
  <definedNames>
    <definedName name="_xlnm.Print_Area" localSheetId="7">'прил 7'!$A$1:$H$227</definedName>
    <definedName name="_xlnm.Print_Area" localSheetId="9">'прил 9'!$A$1:$F$202</definedName>
  </definedNames>
  <calcPr calcId="145621"/>
</workbook>
</file>

<file path=xl/calcChain.xml><?xml version="1.0" encoding="utf-8"?>
<calcChain xmlns="http://schemas.openxmlformats.org/spreadsheetml/2006/main">
  <c r="H196" i="25" l="1"/>
  <c r="E147" i="19"/>
  <c r="E146" i="19" s="1"/>
  <c r="E152" i="19"/>
  <c r="H200" i="25"/>
  <c r="G197" i="23" l="1"/>
  <c r="G186" i="23"/>
  <c r="G203" i="23"/>
  <c r="C23" i="3" l="1"/>
  <c r="C26" i="3"/>
  <c r="C23" i="2"/>
  <c r="C13" i="3" l="1"/>
  <c r="C31" i="2"/>
  <c r="D21" i="4" l="1"/>
  <c r="C28" i="3" l="1"/>
  <c r="C20" i="3"/>
  <c r="C33" i="2" l="1"/>
  <c r="E43" i="19" l="1"/>
  <c r="E42" i="19" s="1"/>
  <c r="D35" i="4" l="1"/>
  <c r="H112" i="25" l="1"/>
  <c r="H111" i="25" s="1"/>
  <c r="H110" i="25" s="1"/>
  <c r="G117" i="23"/>
  <c r="G116" i="23" s="1"/>
  <c r="C14" i="3" l="1"/>
  <c r="E164" i="19" l="1"/>
  <c r="E163" i="19" s="1"/>
  <c r="E162" i="19" s="1"/>
  <c r="E160" i="19" l="1"/>
  <c r="E159" i="19" s="1"/>
  <c r="E158" i="19" s="1"/>
  <c r="E156" i="19"/>
  <c r="E155" i="19" s="1"/>
  <c r="E154" i="19" s="1"/>
  <c r="E149" i="19"/>
  <c r="E144" i="19"/>
  <c r="E143" i="19" s="1"/>
  <c r="E142" i="19" s="1"/>
  <c r="E139" i="19"/>
  <c r="E138" i="19" s="1"/>
  <c r="E137" i="19" s="1"/>
  <c r="E136" i="19" s="1"/>
  <c r="E133" i="19"/>
  <c r="E132" i="19" s="1"/>
  <c r="E131" i="19" s="1"/>
  <c r="E129" i="19"/>
  <c r="E128" i="19" s="1"/>
  <c r="E127" i="19" s="1"/>
  <c r="E125" i="19"/>
  <c r="E124" i="19" s="1"/>
  <c r="E123" i="19" s="1"/>
  <c r="E121" i="19"/>
  <c r="E120" i="19" s="1"/>
  <c r="E119" i="19" s="1"/>
  <c r="E116" i="19"/>
  <c r="E115" i="19" s="1"/>
  <c r="E114" i="19" s="1"/>
  <c r="E112" i="19"/>
  <c r="E111" i="19" s="1"/>
  <c r="E110" i="19" s="1"/>
  <c r="E108" i="19"/>
  <c r="E107" i="19" s="1"/>
  <c r="E106" i="19" s="1"/>
  <c r="E104" i="19"/>
  <c r="E103" i="19" s="1"/>
  <c r="E102" i="19" s="1"/>
  <c r="E99" i="19"/>
  <c r="E98" i="19" s="1"/>
  <c r="E97" i="19" s="1"/>
  <c r="E95" i="19"/>
  <c r="E94" i="19" s="1"/>
  <c r="E93" i="19" s="1"/>
  <c r="E91" i="19"/>
  <c r="E90" i="19" s="1"/>
  <c r="E85" i="19" s="1"/>
  <c r="E83" i="19"/>
  <c r="E82" i="19" s="1"/>
  <c r="E81" i="19" s="1"/>
  <c r="E79" i="19"/>
  <c r="E78" i="19" s="1"/>
  <c r="E77" i="19" s="1"/>
  <c r="E74" i="19"/>
  <c r="E73" i="19" s="1"/>
  <c r="E72" i="19" s="1"/>
  <c r="E70" i="19"/>
  <c r="E69" i="19" s="1"/>
  <c r="E68" i="19" s="1"/>
  <c r="E66" i="19"/>
  <c r="E65" i="19" s="1"/>
  <c r="E64" i="19" s="1"/>
  <c r="E62" i="19"/>
  <c r="E61" i="19" s="1"/>
  <c r="E60" i="19" s="1"/>
  <c r="E58" i="19"/>
  <c r="E57" i="19" s="1"/>
  <c r="E56" i="19" s="1"/>
  <c r="E53" i="19"/>
  <c r="E52" i="19" s="1"/>
  <c r="E51" i="19" s="1"/>
  <c r="E49" i="19"/>
  <c r="E48" i="19"/>
  <c r="E47" i="19" s="1"/>
  <c r="E41" i="19"/>
  <c r="E39" i="19"/>
  <c r="E38" i="19" s="1"/>
  <c r="E37" i="19" s="1"/>
  <c r="E135" i="19" l="1"/>
  <c r="E148" i="19"/>
  <c r="E101" i="19"/>
  <c r="E118" i="19"/>
  <c r="E55" i="19"/>
  <c r="E36" i="19"/>
  <c r="E46" i="19"/>
  <c r="E76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14" i="25"/>
  <c r="H116" i="25"/>
  <c r="H118" i="25"/>
  <c r="H117" i="25" s="1"/>
  <c r="H120" i="25"/>
  <c r="H122" i="25"/>
  <c r="H121" i="25" s="1"/>
  <c r="H124" i="25"/>
  <c r="H125" i="25"/>
  <c r="H126" i="25"/>
  <c r="H128" i="25"/>
  <c r="H129" i="25"/>
  <c r="H130" i="25"/>
  <c r="H133" i="25"/>
  <c r="H136" i="25"/>
  <c r="H135" i="25" s="1"/>
  <c r="H134" i="25" s="1"/>
  <c r="H142" i="25"/>
  <c r="H141" i="25" s="1"/>
  <c r="H146" i="25"/>
  <c r="H145" i="25" s="1"/>
  <c r="H144" i="25" s="1"/>
  <c r="H157" i="25"/>
  <c r="H156" i="25" s="1"/>
  <c r="H155" i="25" s="1"/>
  <c r="H154" i="25" s="1"/>
  <c r="H163" i="25"/>
  <c r="H162" i="25" s="1"/>
  <c r="H161" i="25" s="1"/>
  <c r="H167" i="25"/>
  <c r="H166" i="25" s="1"/>
  <c r="H165" i="25" s="1"/>
  <c r="H173" i="25"/>
  <c r="H172" i="25" s="1"/>
  <c r="H171" i="25" s="1"/>
  <c r="H188" i="25"/>
  <c r="H186" i="25" s="1"/>
  <c r="H185" i="25" s="1"/>
  <c r="H193" i="25"/>
  <c r="H192" i="25" s="1"/>
  <c r="H191" i="25" s="1"/>
  <c r="H197" i="25"/>
  <c r="H195" i="25" s="1"/>
  <c r="H204" i="25"/>
  <c r="H203" i="25" s="1"/>
  <c r="H202" i="25" s="1"/>
  <c r="H208" i="25"/>
  <c r="H207" i="25" s="1"/>
  <c r="H206" i="25" s="1"/>
  <c r="H211" i="25"/>
  <c r="H219" i="25"/>
  <c r="H93" i="25" l="1"/>
  <c r="H92" i="25" s="1"/>
  <c r="H91" i="25" s="1"/>
  <c r="H160" i="25"/>
  <c r="H159" i="25" s="1"/>
  <c r="H153" i="25" s="1"/>
  <c r="H212" i="25"/>
  <c r="H213" i="25" s="1"/>
  <c r="H214" i="25" s="1"/>
  <c r="H210" i="25"/>
  <c r="H27" i="25"/>
  <c r="H115" i="25"/>
  <c r="H140" i="25"/>
  <c r="H139" i="25"/>
  <c r="H138" i="25" s="1"/>
  <c r="H132" i="25" s="1"/>
  <c r="H43" i="25"/>
  <c r="H184" i="25"/>
  <c r="H183" i="25" s="1"/>
  <c r="H181" i="25" s="1"/>
  <c r="H187" i="25"/>
  <c r="G217" i="23"/>
  <c r="G216" i="23" s="1"/>
  <c r="G215" i="23" s="1"/>
  <c r="G214" i="23" s="1"/>
  <c r="G213" i="23" s="1"/>
  <c r="G211" i="23"/>
  <c r="G210" i="23" s="1"/>
  <c r="G209" i="23" s="1"/>
  <c r="G207" i="23"/>
  <c r="G206" i="23" s="1"/>
  <c r="G205" i="23" s="1"/>
  <c r="G200" i="23"/>
  <c r="G195" i="23"/>
  <c r="G194" i="23" s="1"/>
  <c r="G193" i="23" s="1"/>
  <c r="G190" i="23"/>
  <c r="G189" i="23" s="1"/>
  <c r="G188" i="23" s="1"/>
  <c r="G187" i="23" s="1"/>
  <c r="G198" i="23" l="1"/>
  <c r="G199" i="23"/>
  <c r="H21" i="25"/>
  <c r="H20" i="25" s="1"/>
  <c r="H13" i="25" s="1"/>
  <c r="G185" i="23"/>
  <c r="G184" i="23" s="1"/>
  <c r="G175" i="23"/>
  <c r="G174" i="23" s="1"/>
  <c r="G176" i="23"/>
  <c r="G170" i="23"/>
  <c r="G172" i="23"/>
  <c r="G171" i="23"/>
  <c r="G160" i="23" l="1"/>
  <c r="G162" i="23"/>
  <c r="G154" i="23"/>
  <c r="G153" i="23" s="1"/>
  <c r="G155" i="23"/>
  <c r="G156" i="23"/>
  <c r="G149" i="23"/>
  <c r="G150" i="23"/>
  <c r="G151" i="23"/>
  <c r="G145" i="23"/>
  <c r="G146" i="23"/>
  <c r="G147" i="23"/>
  <c r="G140" i="23"/>
  <c r="G141" i="23"/>
  <c r="G133" i="23"/>
  <c r="G134" i="23"/>
  <c r="G135" i="23"/>
  <c r="G130" i="23"/>
  <c r="G131" i="23"/>
  <c r="G126" i="23"/>
  <c r="G144" i="23" l="1"/>
  <c r="G143" i="23" s="1"/>
  <c r="C16" i="15" l="1"/>
  <c r="C15" i="15" s="1"/>
  <c r="C14" i="15" s="1"/>
  <c r="C20" i="15"/>
  <c r="C19" i="15" s="1"/>
  <c r="C18" i="15" s="1"/>
  <c r="C13" i="15" l="1"/>
  <c r="E194" i="19"/>
  <c r="E193" i="19" s="1"/>
  <c r="E192" i="19" s="1"/>
  <c r="E187" i="19"/>
  <c r="E186" i="19" s="1"/>
  <c r="E180" i="19"/>
  <c r="E179" i="19" s="1"/>
  <c r="E176" i="19"/>
  <c r="E169" i="19"/>
  <c r="E168" i="19" s="1"/>
  <c r="E34" i="19"/>
  <c r="E33" i="19" s="1"/>
  <c r="E32" i="19" s="1"/>
  <c r="E27" i="19" s="1"/>
  <c r="E25" i="19"/>
  <c r="E24" i="19" s="1"/>
  <c r="E23" i="19" s="1"/>
  <c r="G222" i="23" l="1"/>
  <c r="G129" i="23"/>
  <c r="G127" i="23" s="1"/>
  <c r="G125" i="23"/>
  <c r="G77" i="23"/>
  <c r="G76" i="23" s="1"/>
  <c r="G75" i="23" s="1"/>
  <c r="G67" i="23"/>
  <c r="G66" i="23" s="1"/>
  <c r="G65" i="23" s="1"/>
  <c r="G63" i="23"/>
  <c r="G62" i="23" s="1"/>
  <c r="G61" i="23" s="1"/>
  <c r="G56" i="23"/>
  <c r="G54" i="23"/>
  <c r="G53" i="23" s="1"/>
  <c r="G52" i="23" s="1"/>
  <c r="G41" i="23"/>
  <c r="G40" i="23" s="1"/>
  <c r="G29" i="23"/>
  <c r="G28" i="23" s="1"/>
  <c r="G26" i="23"/>
  <c r="G25" i="23" s="1"/>
  <c r="G168" i="23"/>
  <c r="G167" i="23" s="1"/>
  <c r="G166" i="23" s="1"/>
  <c r="G105" i="23"/>
  <c r="G104" i="23" s="1"/>
  <c r="G103" i="23" s="1"/>
  <c r="G101" i="23"/>
  <c r="G100" i="23" s="1"/>
  <c r="G99" i="23" s="1"/>
  <c r="G97" i="23"/>
  <c r="G96" i="23" s="1"/>
  <c r="G95" i="23" s="1"/>
  <c r="G90" i="23"/>
  <c r="G89" i="23" s="1"/>
  <c r="G88" i="23" s="1"/>
  <c r="G87" i="23" s="1"/>
  <c r="G86" i="23" s="1"/>
  <c r="G72" i="23"/>
  <c r="G71" i="23"/>
  <c r="G70" i="23"/>
  <c r="G69" i="23"/>
  <c r="G74" i="23"/>
  <c r="G84" i="23"/>
  <c r="G83" i="23"/>
  <c r="G58" i="23"/>
  <c r="G57" i="23"/>
  <c r="G48" i="23"/>
  <c r="G47" i="23" s="1"/>
  <c r="G34" i="23"/>
  <c r="G33" i="23"/>
  <c r="G32" i="23"/>
  <c r="G31" i="23"/>
  <c r="G159" i="23"/>
  <c r="G138" i="23"/>
  <c r="G137" i="23" s="1"/>
  <c r="G115" i="23"/>
  <c r="G109" i="23"/>
  <c r="G108" i="23"/>
  <c r="G107" i="23"/>
  <c r="G81" i="23"/>
  <c r="G80" i="23"/>
  <c r="G79" i="23"/>
  <c r="G60" i="23"/>
  <c r="G45" i="23"/>
  <c r="G46" i="23" s="1"/>
  <c r="G39" i="23"/>
  <c r="G21" i="23"/>
  <c r="G20" i="23" s="1"/>
  <c r="G19" i="23" s="1"/>
  <c r="G17" i="23"/>
  <c r="G16" i="23"/>
  <c r="G15" i="23"/>
  <c r="G14" i="23"/>
  <c r="G165" i="23" l="1"/>
  <c r="G164" i="23" s="1"/>
  <c r="G158" i="23" s="1"/>
  <c r="G94" i="23"/>
  <c r="G93" i="23" s="1"/>
  <c r="G92" i="23" s="1"/>
  <c r="G220" i="23"/>
  <c r="G221" i="23"/>
  <c r="G121" i="23"/>
  <c r="G120" i="23" s="1"/>
  <c r="G119" i="23" s="1"/>
  <c r="G123" i="23"/>
  <c r="G122" i="23"/>
  <c r="G161" i="23"/>
  <c r="G182" i="23"/>
  <c r="G180" i="23" s="1"/>
  <c r="G179" i="23" s="1"/>
  <c r="G178" i="23" s="1"/>
  <c r="G44" i="23"/>
  <c r="G43" i="23" l="1"/>
  <c r="G13" i="23" s="1"/>
  <c r="G12" i="23" l="1"/>
  <c r="C17" i="3"/>
  <c r="E178" i="19" l="1"/>
  <c r="E15" i="19" l="1"/>
  <c r="E14" i="19" s="1"/>
  <c r="E13" i="19" s="1"/>
  <c r="E12" i="19" s="1"/>
  <c r="E172" i="19" l="1"/>
  <c r="E171" i="19" s="1"/>
  <c r="E167" i="19" s="1"/>
  <c r="E166" i="19" s="1"/>
  <c r="E11" i="19" s="1"/>
  <c r="D12" i="4" l="1"/>
  <c r="D33" i="4" l="1"/>
  <c r="D37" i="4" l="1"/>
  <c r="D31" i="4"/>
  <c r="D28" i="4"/>
  <c r="D24" i="4"/>
  <c r="D19" i="4"/>
  <c r="D10" i="4" l="1"/>
  <c r="C12" i="2" l="1"/>
  <c r="B35" i="2" s="1"/>
</calcChain>
</file>

<file path=xl/sharedStrings.xml><?xml version="1.0" encoding="utf-8"?>
<sst xmlns="http://schemas.openxmlformats.org/spreadsheetml/2006/main" count="2649" uniqueCount="729">
  <si>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</si>
  <si>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</si>
  <si>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</si>
  <si>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</si>
  <si>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</si>
  <si>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</si>
  <si>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</si>
  <si>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</si>
  <si>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</si>
  <si>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</si>
  <si>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</si>
  <si>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</si>
  <si>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</si>
  <si>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</si>
  <si>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</si>
  <si>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</si>
  <si>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</si>
  <si>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</si>
  <si>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</si>
  <si>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</si>
  <si>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</si>
  <si>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</si>
  <si>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</si>
  <si>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</si>
  <si>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</si>
  <si>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</si>
  <si>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</si>
  <si>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</si>
  <si>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</si>
  <si>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</si>
  <si>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</si>
  <si>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</si>
  <si>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</si>
  <si>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</si>
  <si>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</si>
  <si>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</si>
  <si>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</si>
  <si>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</si>
  <si>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</si>
  <si>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</si>
  <si>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</si>
  <si>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</si>
  <si>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</si>
  <si>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</si>
  <si>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</si>
  <si>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</si>
  <si>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</si>
  <si>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</si>
  <si>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</si>
  <si>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</si>
  <si>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</si>
  <si>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</si>
  <si>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</si>
  <si>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</si>
  <si>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</si>
  <si>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</si>
  <si>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</si>
  <si>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</si>
  <si>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</si>
  <si>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</si>
  <si>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</si>
  <si>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</si>
  <si>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</si>
  <si>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</si>
  <si>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</si>
  <si>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</si>
  <si>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</si>
  <si>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</si>
  <si>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</si>
  <si>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</si>
  <si>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</si>
  <si>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</si>
  <si>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</si>
  <si>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</si>
  <si>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</si>
  <si>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</si>
  <si>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</si>
  <si>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</si>
  <si>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</si>
  <si>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</si>
  <si>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</si>
  <si>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</si>
  <si>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</si>
  <si>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</si>
  <si>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</si>
  <si>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</si>
  <si>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</si>
  <si>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</si>
  <si>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</si>
  <si>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</si>
  <si>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</si>
  <si>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</si>
  <si>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</si>
  <si>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</si>
  <si>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</si>
  <si>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</si>
  <si>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</si>
  <si>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</si>
  <si>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</si>
  <si>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</si>
  <si>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</si>
  <si>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</si>
  <si>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</si>
  <si>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</si>
  <si>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</si>
  <si>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</si>
  <si>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</si>
  <si>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</si>
  <si>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</si>
  <si>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</si>
  <si>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</si>
  <si>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</si>
  <si>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</si>
  <si>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</si>
  <si>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</si>
  <si>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</si>
  <si>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</si>
  <si>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</si>
  <si>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</si>
  <si>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</si>
  <si>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</si>
  <si>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</si>
  <si>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</si>
  <si>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</si>
  <si>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</si>
  <si>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</si>
  <si>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</si>
  <si>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</si>
  <si>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</si>
  <si>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</si>
  <si>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</si>
  <si>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</si>
  <si>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</si>
  <si>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</si>
  <si>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</si>
  <si>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</si>
  <si>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</si>
  <si>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</si>
  <si>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</si>
  <si>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</si>
  <si>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</si>
  <si>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</si>
  <si>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</si>
  <si>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</si>
  <si>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</si>
  <si>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</si>
  <si>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</si>
  <si>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</si>
  <si>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</si>
  <si>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</si>
  <si>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</si>
  <si>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</si>
  <si>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</si>
  <si>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</si>
  <si>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</si>
  <si>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</si>
  <si>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</si>
  <si>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</si>
  <si>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</si>
  <si>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</si>
  <si>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</si>
  <si>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</si>
  <si>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</si>
  <si>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</si>
  <si>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</si>
  <si>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</si>
  <si>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</si>
  <si>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</si>
  <si>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</si>
  <si>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</si>
  <si>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</si>
  <si>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</si>
  <si>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</si>
  <si>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</si>
  <si>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</si>
  <si>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</si>
  <si>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</si>
  <si>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</si>
  <si>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</si>
  <si>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</si>
  <si>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</si>
  <si>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</si>
  <si>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</si>
  <si>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</si>
  <si>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</si>
  <si>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</si>
  <si>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</si>
  <si>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</si>
  <si>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</si>
  <si>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</si>
  <si>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</si>
  <si>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</si>
  <si>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</si>
  <si>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</si>
  <si>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</si>
  <si>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</si>
  <si>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</si>
  <si>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</si>
  <si>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</si>
  <si>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</si>
  <si>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</si>
  <si>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</si>
  <si>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</si>
  <si>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</si>
  <si>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</si>
  <si>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</si>
  <si>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</si>
  <si>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</si>
  <si>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</si>
  <si>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</si>
  <si>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</si>
  <si>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</si>
  <si>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</si>
  <si>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</si>
  <si>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</si>
  <si>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</si>
  <si>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</si>
  <si>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</si>
  <si>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14</t>
  </si>
  <si>
    <t>08 0 01 00000</t>
  </si>
  <si>
    <t>08 0 00 00000</t>
  </si>
  <si>
    <t>07 3 01 00000</t>
  </si>
  <si>
    <t>07 3 00 00000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</si>
  <si>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</si>
  <si>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</si>
  <si>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</si>
  <si>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</si>
  <si>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</si>
  <si>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</si>
  <si>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</si>
  <si>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</si>
  <si>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</si>
  <si>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</si>
  <si>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</si>
  <si>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 xml:space="preserve">03 </t>
  </si>
  <si>
    <t>06 1 00 00000</t>
  </si>
  <si>
    <t>06 0 00 00000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</si>
  <si>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</si>
  <si>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</si>
  <si>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</si>
  <si>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</si>
  <si>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</si>
  <si>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</si>
  <si>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</si>
  <si>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</si>
  <si>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</si>
  <si>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</si>
  <si>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</si>
  <si>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</si>
  <si>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</si>
  <si>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</si>
  <si>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</si>
  <si>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</si>
  <si>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</si>
  <si>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</si>
  <si>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</si>
  <si>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</si>
  <si>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</si>
  <si>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</si>
  <si>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</si>
  <si>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</si>
  <si>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</si>
  <si>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</si>
  <si>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</si>
  <si>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</si>
  <si>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</si>
  <si>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</si>
  <si>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</si>
  <si>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</si>
  <si>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</si>
  <si>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</si>
  <si>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</si>
  <si>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</si>
  <si>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</si>
  <si>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</si>
  <si>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</si>
  <si>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</si>
  <si>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</si>
  <si>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</si>
  <si>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</si>
  <si>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</si>
  <si>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</si>
  <si>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</si>
  <si>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</si>
  <si>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</si>
  <si>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</si>
  <si>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</si>
  <si>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</si>
  <si>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</si>
  <si>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</si>
  <si>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</si>
  <si>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</si>
  <si>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</si>
  <si>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</si>
  <si>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</si>
  <si>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</si>
  <si>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</si>
  <si>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</si>
  <si>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</si>
  <si>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</si>
  <si>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</si>
  <si>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</si>
  <si>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</si>
  <si>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</si>
  <si>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</si>
  <si>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</si>
  <si>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</si>
  <si>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</si>
  <si>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</si>
  <si>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</si>
  <si>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</si>
  <si>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</si>
  <si>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</si>
  <si>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</si>
  <si>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</si>
  <si>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</si>
  <si>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</si>
  <si>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</si>
  <si>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</si>
  <si>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</si>
  <si>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</si>
  <si>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</si>
  <si>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</si>
  <si>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</si>
  <si>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</si>
  <si>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</si>
  <si>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</si>
  <si>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</si>
  <si>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</si>
  <si>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</si>
  <si>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</si>
  <si>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</si>
  <si>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</si>
  <si>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</si>
  <si>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</si>
  <si>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</si>
  <si>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</si>
  <si>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</si>
  <si>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</si>
  <si>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</si>
  <si>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</si>
  <si>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1 13 02065 10 0000 130</t>
  </si>
  <si>
    <t>1 13 01995 10 0000 130</t>
  </si>
  <si>
    <t>1 13 02995 10 0000 130</t>
  </si>
  <si>
    <t>1 15 02050 10 0000 140</t>
  </si>
  <si>
    <t>1 17 01050 10 0000 180</t>
  </si>
  <si>
    <t>992 2 02 40014 10 0000150</t>
  </si>
  <si>
    <t>06 4 01 21620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</si>
  <si>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</si>
  <si>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</si>
  <si>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</si>
  <si>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</si>
  <si>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</si>
  <si>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</si>
  <si>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</si>
  <si>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</si>
  <si>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</si>
  <si>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</si>
  <si>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</si>
  <si>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</si>
  <si>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</si>
  <si>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</si>
  <si>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</si>
  <si>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</si>
  <si>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</si>
  <si>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</si>
  <si>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</si>
  <si>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</si>
  <si>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</si>
  <si>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</si>
  <si>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</si>
  <si>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</si>
  <si>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</si>
  <si>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</si>
  <si>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</si>
  <si>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</si>
  <si>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</si>
  <si>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</si>
  <si>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</si>
  <si>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</si>
  <si>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</si>
  <si>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</si>
  <si>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</si>
  <si>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</si>
  <si>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</si>
  <si>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</si>
  <si>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</si>
  <si>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</si>
  <si>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</si>
  <si>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</si>
  <si>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</si>
  <si>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</si>
  <si>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</si>
  <si>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</si>
  <si>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</si>
  <si>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</si>
  <si>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</si>
  <si>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</si>
  <si>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</si>
  <si>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</si>
  <si>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</si>
  <si>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</si>
  <si>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</si>
  <si>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</si>
  <si>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</si>
  <si>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</si>
  <si>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</si>
  <si>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</si>
  <si>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</si>
  <si>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</si>
  <si>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</si>
  <si>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</si>
  <si>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</si>
  <si>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</si>
  <si>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</si>
  <si>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</si>
  <si>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</si>
  <si>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</si>
  <si>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</si>
  <si>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</si>
  <si>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</si>
  <si>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</si>
  <si>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</si>
  <si>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</si>
  <si>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1 16 07090 10 0021 140</t>
  </si>
  <si>
    <t>1 16 07090 10 0022 140</t>
  </si>
  <si>
    <t>1 16 07090 10 0023 140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</si>
  <si>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</si>
  <si>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</si>
  <si>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</si>
  <si>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</si>
  <si>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</si>
  <si>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</si>
  <si>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</si>
  <si>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</si>
  <si>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</si>
  <si>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</si>
  <si>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1495,1</t>
  </si>
  <si>
    <t>292,0</t>
  </si>
  <si>
    <t>900,0</t>
  </si>
  <si>
    <t>806,0</t>
  </si>
  <si>
    <t>30,0</t>
  </si>
  <si>
    <t>Иные межбюджетные трансферты</t>
  </si>
  <si>
    <t>951,5</t>
  </si>
  <si>
    <t xml:space="preserve">                                                     Шаумянского сельского поселения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</si>
  <si>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</si>
  <si>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</si>
  <si>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</si>
  <si>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</si>
  <si>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</si>
  <si>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</si>
  <si>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</si>
  <si>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</si>
  <si>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</si>
  <si>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</si>
  <si>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</si>
  <si>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</si>
  <si>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</si>
  <si>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</si>
  <si>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</si>
  <si>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</si>
  <si>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</si>
  <si>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</si>
  <si>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</si>
  <si>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</si>
  <si>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</si>
  <si>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</si>
  <si>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</si>
  <si>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</si>
  <si>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</si>
  <si>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</si>
  <si>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</si>
  <si>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</si>
  <si>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</si>
  <si>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</si>
  <si>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</si>
  <si>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</si>
  <si>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</si>
  <si>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</si>
  <si>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</si>
  <si>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</si>
  <si>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</si>
  <si>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</si>
  <si>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</si>
  <si>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</si>
  <si>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</si>
  <si>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</si>
  <si>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</si>
  <si>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</si>
  <si>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</si>
  <si>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</si>
  <si>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</si>
  <si>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</si>
  <si>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</si>
  <si>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</si>
  <si>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</si>
  <si>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</si>
  <si>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</si>
  <si>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</si>
  <si>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</si>
  <si>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</si>
  <si>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</si>
  <si>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</si>
  <si>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</si>
  <si>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</si>
  <si>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</si>
  <si>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</si>
  <si>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</si>
  <si>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</si>
  <si>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</si>
  <si>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</si>
  <si>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</si>
  <si>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</si>
  <si>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</si>
  <si>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</si>
  <si>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</si>
  <si>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</si>
  <si>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</si>
  <si>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</si>
  <si>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</si>
  <si>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</si>
  <si>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</si>
  <si>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</si>
  <si>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</si>
  <si>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</si>
  <si>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</si>
  <si>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</si>
  <si>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</si>
  <si>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</si>
  <si>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</si>
  <si>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</si>
  <si>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</si>
  <si>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</si>
  <si>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</si>
  <si>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</si>
  <si>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</si>
  <si>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</si>
  <si>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</si>
  <si>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</si>
  <si>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</si>
  <si>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</si>
  <si>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</si>
  <si>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</si>
  <si>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</si>
  <si>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</si>
  <si>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</si>
  <si>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</si>
  <si>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</si>
  <si>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</si>
  <si>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</si>
  <si>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</si>
  <si>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</si>
  <si>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</si>
  <si>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</si>
  <si>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</si>
  <si>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</si>
  <si>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</si>
  <si>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</si>
  <si>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</si>
  <si>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</si>
  <si>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</si>
  <si>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</si>
  <si>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</si>
  <si>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</si>
  <si>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</si>
  <si>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</si>
  <si>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</si>
  <si>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</si>
  <si>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</si>
  <si>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</si>
  <si>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</si>
  <si>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</si>
  <si>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</si>
  <si>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</si>
  <si>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</si>
  <si>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</si>
  <si>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</si>
  <si>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</si>
  <si>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</si>
  <si>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</si>
  <si>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</si>
  <si>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</si>
  <si>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</si>
  <si>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</si>
  <si>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</si>
  <si>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</si>
  <si>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</si>
  <si>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</si>
  <si>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</si>
  <si>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</si>
  <si>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</si>
  <si>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</si>
  <si>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</si>
  <si>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</si>
  <si>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</si>
  <si>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</si>
  <si>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</si>
  <si>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</si>
  <si>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</si>
  <si>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</si>
  <si>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</si>
  <si>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</si>
  <si>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</si>
  <si>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</si>
  <si>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</si>
  <si>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</si>
  <si>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</si>
  <si>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</si>
  <si>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</si>
  <si>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</si>
  <si>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</si>
  <si>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</si>
  <si>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</si>
  <si>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</si>
  <si>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</si>
  <si>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</si>
  <si>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</si>
  <si>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</si>
  <si>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</si>
  <si>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</si>
  <si>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</si>
  <si>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</si>
  <si>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</si>
  <si>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</si>
  <si>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</si>
  <si>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</si>
  <si>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</si>
  <si>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</si>
  <si>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</si>
  <si>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</si>
  <si>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</si>
  <si>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</si>
  <si>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</si>
  <si>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</si>
  <si>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</si>
  <si>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</si>
  <si>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</si>
  <si>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</si>
  <si>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</si>
  <si>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</si>
  <si>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</si>
  <si>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</si>
  <si>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</si>
  <si>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</si>
  <si>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</si>
  <si>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</si>
  <si>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</si>
  <si>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</si>
  <si>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1 16 02020 02 0000 150</t>
  </si>
  <si>
    <t>12 3 00 00000</t>
  </si>
  <si>
    <t>12 3 01 00000</t>
  </si>
  <si>
    <t>Реализация мероприятий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</si>
  <si>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</si>
  <si>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</si>
  <si>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02 2 02 22330</t>
  </si>
  <si>
    <t>04 2 02 22360</t>
  </si>
  <si>
    <t>Расходы на обеспечение деятельности (оказания услуг) муниципальных учреждений по передаваемым полномочиям поселений (в части создания резерва материальных ресурсов)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</si>
  <si>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</si>
  <si>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</si>
  <si>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</si>
  <si>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06 1 01 22370</t>
  </si>
  <si>
    <t>07 1 01 22380</t>
  </si>
  <si>
    <t>07 2 01 22390</t>
  </si>
  <si>
    <t>07 3 01 22400</t>
  </si>
  <si>
    <t>07 4 01 22410</t>
  </si>
  <si>
    <t>08 0 01 22420</t>
  </si>
  <si>
    <t>09 1 01 22430</t>
  </si>
  <si>
    <t>10 0 01 22440</t>
  </si>
  <si>
    <t>11 0 01 22450</t>
  </si>
  <si>
    <t>12 1 01 22460</t>
  </si>
  <si>
    <t>12 2 01 22470</t>
  </si>
  <si>
    <t>12 3 01 22480</t>
  </si>
  <si>
    <t>13 0 01 22490</t>
  </si>
  <si>
    <t>14 2 01 22500</t>
  </si>
  <si>
    <t>14 4 01 22510</t>
  </si>
  <si>
    <t>14 5 01 22520</t>
  </si>
  <si>
    <t>03 2 01 22341</t>
  </si>
  <si>
    <t>16 1 01 22530</t>
  </si>
  <si>
    <t>06 1 0122370</t>
  </si>
  <si>
    <t>000 21800000000000000</t>
  </si>
  <si>
    <t xml:space="preserve"> 2 02 40014 10 0000 150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</si>
  <si>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</si>
  <si>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ПРИЛОЖЕНИЕ № 3</t>
  </si>
  <si>
    <t xml:space="preserve">                                                     ПРИЛОЖЕНИЕ № 5</t>
  </si>
  <si>
    <t>ПРИЛОЖЕНИЕ № 6</t>
  </si>
  <si>
    <t>ПРИЛОЖЕНИЕ № 7</t>
  </si>
  <si>
    <t xml:space="preserve">                                                    ПРИЛОЖЕНИЕ № 10</t>
  </si>
  <si>
    <t xml:space="preserve">           ПРИЛОЖЕНИЕ №12</t>
  </si>
  <si>
    <t xml:space="preserve">Приложение № 13                                                                                                                        </t>
  </si>
  <si>
    <t xml:space="preserve">Туапсинского района                                                                                                                                                  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</si>
  <si>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</si>
  <si>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</si>
  <si>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</si>
  <si>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</si>
  <si>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</si>
  <si>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1 16 01154 01 0000140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</si>
  <si>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</si>
  <si>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Защита населения  и территории  от чрезвычайных ситуаций природного и техногенного характера, пожарная безопасность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</si>
  <si>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</si>
  <si>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                                  к решению Совета</t>
  </si>
  <si>
    <t>к решению Совета</t>
  </si>
  <si>
    <t xml:space="preserve">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</si>
  <si>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</si>
  <si>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</si>
  <si>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</si>
  <si>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ПРИЛОЖЕНИЕ № 4</t>
  </si>
  <si>
    <t xml:space="preserve">                                                     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</si>
  <si>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</si>
  <si>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</si>
  <si>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к решению Совета </t>
  </si>
  <si>
    <t xml:space="preserve">                                                                                                                                             к решению Совета</t>
  </si>
  <si>
    <t>2 07 00000 00 0000 000</t>
  </si>
  <si>
    <t>500,0</t>
  </si>
  <si>
    <t>от 26.03.2021 № 71</t>
  </si>
  <si>
    <t xml:space="preserve">                                   от 26.03.2021 № 71  </t>
  </si>
  <si>
    <t xml:space="preserve">                                                         от 26.03.2021 № 71</t>
  </si>
  <si>
    <t xml:space="preserve">                                                                                           от 26.03.2021 № 71</t>
  </si>
  <si>
    <t xml:space="preserve">                                                      от 26.03.2021 № 71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</si>
  <si>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26.03.2021 № 71                                                                                                                                                                         </t>
  </si>
  <si>
    <t xml:space="preserve">              от 26.03.2021 № 71</t>
  </si>
  <si>
    <t xml:space="preserve">    от 26.03.2021 № 71</t>
  </si>
  <si>
    <t xml:space="preserve">             от 26.03.2021 № 71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</si>
  <si>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поселений)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</si>
  <si>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</si>
  <si>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обязательств платежей муниципальных унитарных предприятий, созданных сельскими поселениями)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</si>
  <si>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имуществу)</t>
  </si>
  <si>
    <t>1 500,00</t>
  </si>
  <si>
    <t>Дополнительная помощь местным бюджетам для решения социально значимых вопросов местного значения</t>
  </si>
  <si>
    <t>14 3 01 62980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</si>
</sst>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0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14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9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/>
    </xf>
    <xf numFmtId="49" fontId="21" fillId="0" borderId="0" xfId="0" applyNumberFormat="1" applyFont="1"/>
    <xf numFmtId="0" fontId="21" fillId="0" borderId="7" xfId="0" applyFont="1" applyBorder="1"/>
    <xf numFmtId="0" fontId="15" fillId="3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0" borderId="8" xfId="0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7" fillId="0" borderId="0" xfId="0" applyFont="1" applyAlignment="1">
      <alignment horizontal="left" vertical="center" indent="15"/>
    </xf>
    <xf numFmtId="0" fontId="15" fillId="3" borderId="14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justify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0" fillId="3" borderId="14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justify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6" fillId="0" borderId="0" xfId="0" applyNumberFormat="1" applyFont="1"/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right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wrapText="1"/>
    </xf>
    <xf numFmtId="0" fontId="16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7"/>
  <sheetViews>
    <sheetView topLeftCell="A105" zoomScale="106" zoomScaleNormal="106" workbookViewId="0">
      <selection sqref="A1:C108"/>
    </sheetView>
  </sheetViews>
  <sheetFormatPr defaultRowHeight="15" x14ac:dyDescent="0.25"/>
  <cols>
    <col min="1" max="1" width="20.7109375" customWidth="1"/>
    <col min="2" max="2" width="42.28515625" style="47" customWidth="1"/>
    <col min="3" max="3" width="76.28515625" style="46" customWidth="1"/>
  </cols>
  <sheetData>
    <row r="1" spans="1:3" ht="18.75" x14ac:dyDescent="0.3">
      <c r="A1" s="58"/>
      <c r="B1" s="58"/>
      <c r="C1" s="287" t="s">
        <v>145</v>
      </c>
    </row>
    <row r="2" spans="1:3" ht="18.75" x14ac:dyDescent="0.25">
      <c r="A2" s="5"/>
      <c r="B2" s="5"/>
      <c r="C2" s="267" t="s">
        <v>699</v>
      </c>
    </row>
    <row r="3" spans="1:3" ht="18.75" x14ac:dyDescent="0.25">
      <c r="A3" s="5"/>
      <c r="B3" s="5"/>
      <c r="C3" s="267" t="s">
        <v>144</v>
      </c>
    </row>
    <row r="4" spans="1:3" ht="18.75" x14ac:dyDescent="0.25">
      <c r="A4" s="5"/>
      <c r="B4" s="5"/>
      <c r="C4" s="267" t="s">
        <v>146</v>
      </c>
    </row>
    <row r="5" spans="1:3" ht="18.75" x14ac:dyDescent="0.3">
      <c r="A5" s="1"/>
      <c r="C5" s="329" t="s">
        <v>714</v>
      </c>
    </row>
    <row r="6" spans="1:3" ht="18.75" customHeight="1" x14ac:dyDescent="0.25">
      <c r="A6" s="495" t="s">
        <v>607</v>
      </c>
      <c r="B6" s="495"/>
      <c r="C6" s="495"/>
    </row>
    <row r="7" spans="1:3" ht="18.75" customHeight="1" x14ac:dyDescent="0.25">
      <c r="A7" s="495"/>
      <c r="B7" s="495"/>
      <c r="C7" s="495"/>
    </row>
    <row r="8" spans="1:3" ht="51.75" customHeight="1" x14ac:dyDescent="0.25">
      <c r="A8" s="495"/>
      <c r="B8" s="495"/>
      <c r="C8" s="495"/>
    </row>
    <row r="9" spans="1:3" ht="18.75" x14ac:dyDescent="0.25">
      <c r="A9" s="2"/>
    </row>
    <row r="10" spans="1:3" ht="93" customHeight="1" x14ac:dyDescent="0.25">
      <c r="A10" s="505" t="s">
        <v>1</v>
      </c>
      <c r="B10" s="505"/>
      <c r="C10" s="50" t="s">
        <v>2</v>
      </c>
    </row>
    <row r="11" spans="1:3" ht="156" customHeight="1" x14ac:dyDescent="0.25">
      <c r="A11" s="506" t="s">
        <v>4</v>
      </c>
      <c r="B11" s="508" t="s">
        <v>5</v>
      </c>
      <c r="C11" s="51" t="s">
        <v>3</v>
      </c>
    </row>
    <row r="12" spans="1:3" ht="2.25" customHeight="1" thickBot="1" x14ac:dyDescent="0.3">
      <c r="A12" s="507"/>
      <c r="B12" s="509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158</v>
      </c>
      <c r="C15" s="84" t="s">
        <v>159</v>
      </c>
    </row>
    <row r="16" spans="1:3" s="66" customFormat="1" ht="44.25" customHeight="1" x14ac:dyDescent="0.25">
      <c r="A16" s="82">
        <v>992</v>
      </c>
      <c r="B16" s="83" t="s">
        <v>160</v>
      </c>
      <c r="C16" s="84" t="s">
        <v>161</v>
      </c>
    </row>
    <row r="17" spans="1:3" s="66" customFormat="1" ht="139.5" customHeight="1" x14ac:dyDescent="0.25">
      <c r="A17" s="292">
        <v>992</v>
      </c>
      <c r="B17" s="293" t="s">
        <v>608</v>
      </c>
      <c r="C17" s="84" t="s">
        <v>609</v>
      </c>
    </row>
    <row r="18" spans="1:3" ht="80.25" customHeight="1" x14ac:dyDescent="0.25">
      <c r="A18" s="486">
        <v>992</v>
      </c>
      <c r="B18" s="487" t="s">
        <v>351</v>
      </c>
      <c r="C18" s="488" t="s">
        <v>118</v>
      </c>
    </row>
    <row r="19" spans="1:3" hidden="1" x14ac:dyDescent="0.25">
      <c r="A19" s="486"/>
      <c r="B19" s="487"/>
      <c r="C19" s="488"/>
    </row>
    <row r="20" spans="1:3" ht="84" hidden="1" customHeight="1" x14ac:dyDescent="0.25">
      <c r="A20" s="486">
        <v>992</v>
      </c>
      <c r="B20" s="487" t="s">
        <v>7</v>
      </c>
      <c r="C20" s="488" t="s">
        <v>8</v>
      </c>
    </row>
    <row r="21" spans="1:3" hidden="1" x14ac:dyDescent="0.25">
      <c r="A21" s="486"/>
      <c r="B21" s="487"/>
      <c r="C21" s="488"/>
    </row>
    <row r="22" spans="1:3" ht="64.5" hidden="1" customHeight="1" x14ac:dyDescent="0.25">
      <c r="A22" s="486">
        <v>992</v>
      </c>
      <c r="B22" s="487" t="s">
        <v>9</v>
      </c>
      <c r="C22" s="488" t="s">
        <v>10</v>
      </c>
    </row>
    <row r="23" spans="1:3" hidden="1" x14ac:dyDescent="0.25">
      <c r="A23" s="486"/>
      <c r="B23" s="487"/>
      <c r="C23" s="488"/>
    </row>
    <row r="24" spans="1:3" ht="60" hidden="1" customHeight="1" x14ac:dyDescent="0.25">
      <c r="A24" s="486">
        <v>992</v>
      </c>
      <c r="B24" s="487" t="s">
        <v>11</v>
      </c>
      <c r="C24" s="488" t="s">
        <v>12</v>
      </c>
    </row>
    <row r="25" spans="1:3" hidden="1" x14ac:dyDescent="0.25">
      <c r="A25" s="486"/>
      <c r="B25" s="487"/>
      <c r="C25" s="488"/>
    </row>
    <row r="26" spans="1:3" ht="409.5" hidden="1" customHeight="1" x14ac:dyDescent="0.25">
      <c r="A26" s="486">
        <v>992</v>
      </c>
      <c r="B26" s="487" t="s">
        <v>13</v>
      </c>
      <c r="C26" s="488" t="s">
        <v>14</v>
      </c>
    </row>
    <row r="27" spans="1:3" hidden="1" x14ac:dyDescent="0.25">
      <c r="A27" s="486"/>
      <c r="B27" s="487"/>
      <c r="C27" s="488"/>
    </row>
    <row r="28" spans="1:3" ht="43.5" customHeight="1" x14ac:dyDescent="0.25">
      <c r="A28" s="486">
        <v>992</v>
      </c>
      <c r="B28" s="487" t="s">
        <v>369</v>
      </c>
      <c r="C28" s="488" t="s">
        <v>142</v>
      </c>
    </row>
    <row r="29" spans="1:3" ht="75.75" customHeight="1" x14ac:dyDescent="0.25">
      <c r="A29" s="486"/>
      <c r="B29" s="487"/>
      <c r="C29" s="488"/>
    </row>
    <row r="30" spans="1:3" ht="409.5" hidden="1" customHeight="1" x14ac:dyDescent="0.25">
      <c r="A30" s="486"/>
      <c r="B30" s="487"/>
      <c r="C30" s="488"/>
    </row>
    <row r="31" spans="1:3" ht="26.25" customHeight="1" x14ac:dyDescent="0.25">
      <c r="A31" s="486">
        <v>992</v>
      </c>
      <c r="B31" s="487" t="s">
        <v>370</v>
      </c>
      <c r="C31" s="488" t="s">
        <v>119</v>
      </c>
    </row>
    <row r="32" spans="1:3" ht="35.25" customHeight="1" x14ac:dyDescent="0.25">
      <c r="A32" s="486"/>
      <c r="B32" s="487"/>
      <c r="C32" s="488"/>
    </row>
    <row r="33" spans="1:3" ht="78" customHeight="1" x14ac:dyDescent="0.25">
      <c r="A33" s="486">
        <v>992</v>
      </c>
      <c r="B33" s="487" t="s">
        <v>371</v>
      </c>
      <c r="C33" s="488" t="s">
        <v>120</v>
      </c>
    </row>
    <row r="34" spans="1:3" ht="3.75" customHeight="1" x14ac:dyDescent="0.25">
      <c r="A34" s="486"/>
      <c r="B34" s="487"/>
      <c r="C34" s="488"/>
    </row>
    <row r="35" spans="1:3" ht="45.75" customHeight="1" x14ac:dyDescent="0.25">
      <c r="A35" s="486">
        <v>992</v>
      </c>
      <c r="B35" s="487" t="s">
        <v>372</v>
      </c>
      <c r="C35" s="488" t="s">
        <v>143</v>
      </c>
    </row>
    <row r="36" spans="1:3" ht="76.5" customHeight="1" x14ac:dyDescent="0.25">
      <c r="A36" s="486"/>
      <c r="B36" s="487"/>
      <c r="C36" s="488"/>
    </row>
    <row r="37" spans="1:3" ht="66" customHeight="1" x14ac:dyDescent="0.25">
      <c r="A37" s="9">
        <v>992</v>
      </c>
      <c r="B37" s="49" t="s">
        <v>341</v>
      </c>
      <c r="C37" s="53" t="s">
        <v>121</v>
      </c>
    </row>
    <row r="38" spans="1:3" ht="42.75" customHeight="1" x14ac:dyDescent="0.25">
      <c r="A38" s="486">
        <v>992</v>
      </c>
      <c r="B38" s="487" t="s">
        <v>342</v>
      </c>
      <c r="C38" s="488" t="s">
        <v>115</v>
      </c>
    </row>
    <row r="39" spans="1:3" ht="3" customHeight="1" x14ac:dyDescent="0.25">
      <c r="A39" s="486"/>
      <c r="B39" s="487"/>
      <c r="C39" s="488"/>
    </row>
    <row r="40" spans="1:3" ht="36.75" customHeight="1" x14ac:dyDescent="0.25">
      <c r="A40" s="9">
        <v>992</v>
      </c>
      <c r="B40" s="49" t="s">
        <v>343</v>
      </c>
      <c r="C40" s="53" t="s">
        <v>122</v>
      </c>
    </row>
    <row r="41" spans="1:3" ht="6.75" customHeight="1" x14ac:dyDescent="0.25">
      <c r="A41" s="499">
        <v>992</v>
      </c>
      <c r="B41" s="502" t="s">
        <v>373</v>
      </c>
      <c r="C41" s="496" t="s">
        <v>123</v>
      </c>
    </row>
    <row r="42" spans="1:3" ht="2.25" customHeight="1" x14ac:dyDescent="0.25">
      <c r="A42" s="500"/>
      <c r="B42" s="503"/>
      <c r="C42" s="497"/>
    </row>
    <row r="43" spans="1:3" ht="2.25" customHeight="1" x14ac:dyDescent="0.25">
      <c r="A43" s="500"/>
      <c r="B43" s="503"/>
      <c r="C43" s="497"/>
    </row>
    <row r="44" spans="1:3" ht="27.75" customHeight="1" x14ac:dyDescent="0.25">
      <c r="A44" s="501"/>
      <c r="B44" s="504"/>
      <c r="C44" s="498"/>
    </row>
    <row r="45" spans="1:3" ht="137.25" customHeight="1" x14ac:dyDescent="0.25">
      <c r="A45" s="486">
        <v>992</v>
      </c>
      <c r="B45" s="487" t="s">
        <v>374</v>
      </c>
      <c r="C45" s="488" t="s">
        <v>124</v>
      </c>
    </row>
    <row r="46" spans="1:3" ht="4.5" customHeight="1" x14ac:dyDescent="0.25">
      <c r="A46" s="486"/>
      <c r="B46" s="487"/>
      <c r="C46" s="488"/>
    </row>
    <row r="47" spans="1:3" ht="116.25" customHeight="1" x14ac:dyDescent="0.25">
      <c r="A47" s="9">
        <v>992</v>
      </c>
      <c r="B47" s="49" t="s">
        <v>375</v>
      </c>
      <c r="C47" s="53" t="s">
        <v>125</v>
      </c>
    </row>
    <row r="48" spans="1:3" ht="122.25" customHeight="1" x14ac:dyDescent="0.25">
      <c r="A48" s="486">
        <v>992</v>
      </c>
      <c r="B48" s="487" t="s">
        <v>376</v>
      </c>
      <c r="C48" s="488" t="s">
        <v>126</v>
      </c>
    </row>
    <row r="49" spans="1:3" ht="8.25" hidden="1" customHeight="1" x14ac:dyDescent="0.25">
      <c r="A49" s="486"/>
      <c r="B49" s="487"/>
      <c r="C49" s="488"/>
    </row>
    <row r="50" spans="1:3" ht="35.25" customHeight="1" x14ac:dyDescent="0.25">
      <c r="A50" s="486">
        <v>992</v>
      </c>
      <c r="B50" s="487" t="s">
        <v>377</v>
      </c>
      <c r="C50" s="488" t="s">
        <v>127</v>
      </c>
    </row>
    <row r="51" spans="1:3" ht="123.75" customHeight="1" x14ac:dyDescent="0.25">
      <c r="A51" s="486"/>
      <c r="B51" s="487"/>
      <c r="C51" s="488"/>
    </row>
    <row r="52" spans="1:3" ht="47.25" customHeight="1" x14ac:dyDescent="0.25">
      <c r="A52" s="486">
        <v>992</v>
      </c>
      <c r="B52" s="487" t="s">
        <v>378</v>
      </c>
      <c r="C52" s="488" t="s">
        <v>128</v>
      </c>
    </row>
    <row r="53" spans="1:3" ht="409.6" hidden="1" customHeight="1" x14ac:dyDescent="0.25">
      <c r="A53" s="486"/>
      <c r="B53" s="487"/>
      <c r="C53" s="488"/>
    </row>
    <row r="54" spans="1:3" ht="53.25" customHeight="1" x14ac:dyDescent="0.25">
      <c r="A54" s="486">
        <v>992</v>
      </c>
      <c r="B54" s="487" t="s">
        <v>379</v>
      </c>
      <c r="C54" s="488" t="s">
        <v>129</v>
      </c>
    </row>
    <row r="55" spans="1:3" ht="28.5" customHeight="1" x14ac:dyDescent="0.25">
      <c r="A55" s="486"/>
      <c r="B55" s="487"/>
      <c r="C55" s="488"/>
    </row>
    <row r="56" spans="1:3" ht="27" hidden="1" customHeight="1" x14ac:dyDescent="0.25">
      <c r="A56" s="486">
        <v>992</v>
      </c>
      <c r="B56" s="487" t="s">
        <v>344</v>
      </c>
      <c r="C56" s="488" t="s">
        <v>130</v>
      </c>
    </row>
    <row r="57" spans="1:3" ht="35.25" customHeight="1" x14ac:dyDescent="0.25">
      <c r="A57" s="486"/>
      <c r="B57" s="487"/>
      <c r="C57" s="488"/>
    </row>
    <row r="58" spans="1:3" ht="24" customHeight="1" x14ac:dyDescent="0.25">
      <c r="A58" s="486"/>
      <c r="B58" s="487"/>
      <c r="C58" s="488"/>
    </row>
    <row r="59" spans="1:3" ht="114.75" customHeight="1" x14ac:dyDescent="0.25">
      <c r="A59" s="466">
        <v>992</v>
      </c>
      <c r="B59" s="467" t="s">
        <v>692</v>
      </c>
      <c r="C59" s="468" t="s">
        <v>693</v>
      </c>
    </row>
    <row r="60" spans="1:3" ht="164.25" customHeight="1" x14ac:dyDescent="0.25">
      <c r="A60" s="466">
        <v>992</v>
      </c>
      <c r="B60" s="467" t="s">
        <v>695</v>
      </c>
      <c r="C60" s="468" t="s">
        <v>696</v>
      </c>
    </row>
    <row r="61" spans="1:3" ht="93" customHeight="1" x14ac:dyDescent="0.25">
      <c r="A61" s="292">
        <v>992</v>
      </c>
      <c r="B61" s="293" t="s">
        <v>610</v>
      </c>
      <c r="C61" s="294" t="s">
        <v>611</v>
      </c>
    </row>
    <row r="62" spans="1:3" ht="108.75" customHeight="1" x14ac:dyDescent="0.25">
      <c r="A62" s="292">
        <v>992</v>
      </c>
      <c r="B62" s="293" t="s">
        <v>363</v>
      </c>
      <c r="C62" s="294" t="s">
        <v>364</v>
      </c>
    </row>
    <row r="63" spans="1:3" ht="122.25" customHeight="1" x14ac:dyDescent="0.25">
      <c r="A63" s="292">
        <v>992</v>
      </c>
      <c r="B63" s="293" t="s">
        <v>355</v>
      </c>
      <c r="C63" s="294" t="s">
        <v>356</v>
      </c>
    </row>
    <row r="64" spans="1:3" ht="114.75" customHeight="1" x14ac:dyDescent="0.25">
      <c r="A64" s="292">
        <v>992</v>
      </c>
      <c r="B64" s="293" t="s">
        <v>357</v>
      </c>
      <c r="C64" s="294" t="s">
        <v>358</v>
      </c>
    </row>
    <row r="65" spans="1:3" ht="114.75" customHeight="1" x14ac:dyDescent="0.25">
      <c r="A65" s="292">
        <v>992</v>
      </c>
      <c r="B65" s="293" t="s">
        <v>359</v>
      </c>
      <c r="C65" s="294" t="s">
        <v>360</v>
      </c>
    </row>
    <row r="66" spans="1:3" s="485" customFormat="1" ht="126" customHeight="1" x14ac:dyDescent="0.25">
      <c r="A66" s="482">
        <v>992</v>
      </c>
      <c r="B66" s="481" t="s">
        <v>429</v>
      </c>
      <c r="C66" s="483" t="s">
        <v>722</v>
      </c>
    </row>
    <row r="67" spans="1:3" ht="96.75" customHeight="1" x14ac:dyDescent="0.25">
      <c r="A67" s="292">
        <v>992</v>
      </c>
      <c r="B67" s="293" t="s">
        <v>424</v>
      </c>
      <c r="C67" s="294" t="s">
        <v>723</v>
      </c>
    </row>
    <row r="68" spans="1:3" ht="87" customHeight="1" x14ac:dyDescent="0.25">
      <c r="A68" s="292">
        <v>992</v>
      </c>
      <c r="B68" s="293" t="s">
        <v>425</v>
      </c>
      <c r="C68" s="479" t="s">
        <v>724</v>
      </c>
    </row>
    <row r="69" spans="1:3" ht="129" customHeight="1" x14ac:dyDescent="0.25">
      <c r="A69" s="292">
        <v>992</v>
      </c>
      <c r="B69" s="293" t="s">
        <v>426</v>
      </c>
      <c r="C69" s="479" t="s">
        <v>725</v>
      </c>
    </row>
    <row r="70" spans="1:3" ht="63.75" customHeight="1" x14ac:dyDescent="0.25">
      <c r="A70" s="298">
        <v>992</v>
      </c>
      <c r="B70" s="299" t="s">
        <v>353</v>
      </c>
      <c r="C70" s="301" t="s">
        <v>354</v>
      </c>
    </row>
    <row r="71" spans="1:3" s="138" customFormat="1" ht="102" customHeight="1" x14ac:dyDescent="0.3">
      <c r="A71" s="292">
        <v>992</v>
      </c>
      <c r="B71" s="293" t="s">
        <v>380</v>
      </c>
      <c r="C71" s="300" t="s">
        <v>352</v>
      </c>
    </row>
    <row r="72" spans="1:3" s="138" customFormat="1" ht="210" customHeight="1" x14ac:dyDescent="0.3">
      <c r="A72" s="466">
        <v>992</v>
      </c>
      <c r="B72" s="467" t="s">
        <v>361</v>
      </c>
      <c r="C72" s="300" t="s">
        <v>694</v>
      </c>
    </row>
    <row r="73" spans="1:3" s="138" customFormat="1" ht="198.75" customHeight="1" x14ac:dyDescent="0.3">
      <c r="A73" s="292">
        <v>992</v>
      </c>
      <c r="B73" s="293" t="s">
        <v>362</v>
      </c>
      <c r="C73" s="300" t="s">
        <v>431</v>
      </c>
    </row>
    <row r="74" spans="1:3" ht="160.5" customHeight="1" x14ac:dyDescent="0.25">
      <c r="A74" s="219">
        <v>992</v>
      </c>
      <c r="B74" s="220" t="s">
        <v>365</v>
      </c>
      <c r="C74" s="225" t="s">
        <v>366</v>
      </c>
    </row>
    <row r="75" spans="1:3" ht="126" customHeight="1" x14ac:dyDescent="0.25">
      <c r="A75" s="219">
        <v>992</v>
      </c>
      <c r="B75" s="220" t="s">
        <v>367</v>
      </c>
      <c r="C75" s="225" t="s">
        <v>368</v>
      </c>
    </row>
    <row r="76" spans="1:3" ht="84.75" customHeight="1" x14ac:dyDescent="0.25">
      <c r="A76" s="466">
        <v>992</v>
      </c>
      <c r="B76" s="467" t="s">
        <v>690</v>
      </c>
      <c r="C76" s="469" t="s">
        <v>691</v>
      </c>
    </row>
    <row r="77" spans="1:3" ht="33.75" customHeight="1" x14ac:dyDescent="0.25">
      <c r="A77" s="490">
        <v>992</v>
      </c>
      <c r="B77" s="487" t="s">
        <v>345</v>
      </c>
      <c r="C77" s="491" t="s">
        <v>131</v>
      </c>
    </row>
    <row r="78" spans="1:3" ht="14.25" customHeight="1" x14ac:dyDescent="0.25">
      <c r="A78" s="490"/>
      <c r="B78" s="487"/>
      <c r="C78" s="491"/>
    </row>
    <row r="79" spans="1:3" ht="21" hidden="1" customHeight="1" x14ac:dyDescent="0.25">
      <c r="A79" s="490"/>
      <c r="B79" s="487"/>
      <c r="C79" s="491"/>
    </row>
    <row r="80" spans="1:3" ht="13.5" customHeight="1" x14ac:dyDescent="0.25">
      <c r="A80" s="492">
        <v>992</v>
      </c>
      <c r="B80" s="493" t="s">
        <v>381</v>
      </c>
      <c r="C80" s="494" t="s">
        <v>132</v>
      </c>
    </row>
    <row r="81" spans="1:3" ht="33.75" customHeight="1" x14ac:dyDescent="0.25">
      <c r="A81" s="492"/>
      <c r="B81" s="493"/>
      <c r="C81" s="494"/>
    </row>
    <row r="82" spans="1:3" ht="56.25" customHeight="1" x14ac:dyDescent="0.25">
      <c r="A82" s="296">
        <v>992</v>
      </c>
      <c r="B82" s="295" t="s">
        <v>606</v>
      </c>
      <c r="C82" s="297" t="s">
        <v>612</v>
      </c>
    </row>
    <row r="83" spans="1:3" ht="56.25" customHeight="1" x14ac:dyDescent="0.25">
      <c r="A83" s="296">
        <v>992</v>
      </c>
      <c r="B83" s="295" t="s">
        <v>407</v>
      </c>
      <c r="C83" s="297" t="s">
        <v>613</v>
      </c>
    </row>
    <row r="84" spans="1:3" ht="33.75" customHeight="1" x14ac:dyDescent="0.25">
      <c r="A84" s="296">
        <v>992</v>
      </c>
      <c r="B84" s="295" t="s">
        <v>614</v>
      </c>
      <c r="C84" s="297" t="s">
        <v>615</v>
      </c>
    </row>
    <row r="85" spans="1:3" ht="42.75" customHeight="1" x14ac:dyDescent="0.25">
      <c r="A85" s="244">
        <v>992</v>
      </c>
      <c r="B85" s="242" t="s">
        <v>427</v>
      </c>
      <c r="C85" s="243" t="s">
        <v>432</v>
      </c>
    </row>
    <row r="86" spans="1:3" ht="34.5" customHeight="1" x14ac:dyDescent="0.25">
      <c r="A86" s="244">
        <v>992</v>
      </c>
      <c r="B86" s="240" t="s">
        <v>382</v>
      </c>
      <c r="C86" s="239" t="s">
        <v>133</v>
      </c>
    </row>
    <row r="87" spans="1:3" ht="32.25" customHeight="1" x14ac:dyDescent="0.25">
      <c r="A87" s="486">
        <v>992</v>
      </c>
      <c r="B87" s="487" t="s">
        <v>383</v>
      </c>
      <c r="C87" s="489" t="s">
        <v>134</v>
      </c>
    </row>
    <row r="88" spans="1:3" ht="28.5" customHeight="1" x14ac:dyDescent="0.25">
      <c r="A88" s="486"/>
      <c r="B88" s="487"/>
      <c r="C88" s="489"/>
    </row>
    <row r="89" spans="1:3" ht="63.75" customHeight="1" x14ac:dyDescent="0.25">
      <c r="A89" s="486">
        <v>992</v>
      </c>
      <c r="B89" s="487" t="s">
        <v>384</v>
      </c>
      <c r="C89" s="489" t="s">
        <v>117</v>
      </c>
    </row>
    <row r="90" spans="1:3" ht="7.5" customHeight="1" x14ac:dyDescent="0.25">
      <c r="A90" s="486"/>
      <c r="B90" s="487"/>
      <c r="C90" s="489"/>
    </row>
    <row r="91" spans="1:3" ht="0.75" hidden="1" customHeight="1" x14ac:dyDescent="0.25">
      <c r="A91" s="486"/>
      <c r="B91" s="487"/>
      <c r="C91" s="489"/>
    </row>
    <row r="92" spans="1:3" hidden="1" x14ac:dyDescent="0.25">
      <c r="A92" s="486"/>
      <c r="B92" s="487"/>
      <c r="C92" s="489"/>
    </row>
    <row r="93" spans="1:3" ht="96" customHeight="1" x14ac:dyDescent="0.25">
      <c r="A93" s="105">
        <v>992</v>
      </c>
      <c r="B93" s="220" t="s">
        <v>385</v>
      </c>
      <c r="C93" s="245" t="s">
        <v>168</v>
      </c>
    </row>
    <row r="94" spans="1:3" ht="40.5" customHeight="1" x14ac:dyDescent="0.25">
      <c r="A94" s="9">
        <v>992</v>
      </c>
      <c r="B94" s="220" t="s">
        <v>386</v>
      </c>
      <c r="C94" s="198" t="s">
        <v>135</v>
      </c>
    </row>
    <row r="95" spans="1:3" ht="111.75" customHeight="1" x14ac:dyDescent="0.25">
      <c r="A95" s="9">
        <v>992</v>
      </c>
      <c r="B95" s="220" t="s">
        <v>387</v>
      </c>
      <c r="C95" s="198" t="s">
        <v>136</v>
      </c>
    </row>
    <row r="96" spans="1:3" ht="65.25" customHeight="1" x14ac:dyDescent="0.25">
      <c r="A96" s="75">
        <v>992</v>
      </c>
      <c r="B96" s="220" t="s">
        <v>388</v>
      </c>
      <c r="C96" s="198" t="s">
        <v>137</v>
      </c>
    </row>
    <row r="97" spans="1:3" ht="49.5" customHeight="1" x14ac:dyDescent="0.25">
      <c r="A97" s="65">
        <v>992</v>
      </c>
      <c r="B97" s="223" t="s">
        <v>389</v>
      </c>
      <c r="C97" s="227" t="s">
        <v>138</v>
      </c>
    </row>
    <row r="98" spans="1:3" ht="133.5" customHeight="1" x14ac:dyDescent="0.25">
      <c r="A98" s="63">
        <v>992</v>
      </c>
      <c r="B98" s="220" t="s">
        <v>390</v>
      </c>
      <c r="C98" s="228" t="s">
        <v>148</v>
      </c>
    </row>
    <row r="99" spans="1:3" ht="84" customHeight="1" x14ac:dyDescent="0.25">
      <c r="A99" s="222">
        <v>992</v>
      </c>
      <c r="B99" s="224" t="s">
        <v>391</v>
      </c>
      <c r="C99" s="229" t="s">
        <v>338</v>
      </c>
    </row>
    <row r="100" spans="1:3" ht="84.75" customHeight="1" x14ac:dyDescent="0.25">
      <c r="A100" s="76">
        <v>992</v>
      </c>
      <c r="B100" s="220" t="s">
        <v>392</v>
      </c>
      <c r="C100" s="226" t="s">
        <v>339</v>
      </c>
    </row>
    <row r="101" spans="1:3" ht="69" customHeight="1" x14ac:dyDescent="0.25">
      <c r="A101" s="304">
        <v>902</v>
      </c>
      <c r="B101" s="220"/>
      <c r="C101" s="230" t="s">
        <v>393</v>
      </c>
    </row>
    <row r="102" spans="1:3" ht="179.25" customHeight="1" x14ac:dyDescent="0.25">
      <c r="A102" s="81">
        <v>902</v>
      </c>
      <c r="B102" s="221" t="s">
        <v>394</v>
      </c>
      <c r="C102" s="198" t="s">
        <v>634</v>
      </c>
    </row>
    <row r="103" spans="1:3" ht="73.5" customHeight="1" x14ac:dyDescent="0.25">
      <c r="A103" s="184">
        <v>910</v>
      </c>
      <c r="B103" s="231"/>
      <c r="C103" s="232" t="s">
        <v>395</v>
      </c>
    </row>
    <row r="104" spans="1:3" ht="178.5" customHeight="1" x14ac:dyDescent="0.25">
      <c r="A104" s="38">
        <v>910</v>
      </c>
      <c r="B104" s="233" t="s">
        <v>394</v>
      </c>
      <c r="C104" s="198" t="s">
        <v>634</v>
      </c>
    </row>
    <row r="105" spans="1:3" ht="16.5" customHeight="1" x14ac:dyDescent="0.25">
      <c r="A105" s="5"/>
      <c r="B105" s="86"/>
    </row>
    <row r="106" spans="1:3" ht="21.75" customHeight="1" x14ac:dyDescent="0.25">
      <c r="A106" s="5" t="s">
        <v>576</v>
      </c>
    </row>
    <row r="107" spans="1:3" ht="16.5" customHeight="1" x14ac:dyDescent="0.25">
      <c r="A107" s="5" t="s">
        <v>15</v>
      </c>
    </row>
    <row r="108" spans="1:3" ht="21.75" customHeight="1" x14ac:dyDescent="0.3">
      <c r="A108" s="5" t="s">
        <v>139</v>
      </c>
      <c r="C108" s="87" t="s">
        <v>578</v>
      </c>
    </row>
    <row r="109" spans="1:3" ht="19.5" customHeight="1" x14ac:dyDescent="0.25">
      <c r="A109" s="6"/>
    </row>
    <row r="110" spans="1:3" ht="42.75" customHeight="1" x14ac:dyDescent="0.25">
      <c r="A110" s="6"/>
    </row>
    <row r="111" spans="1:3" ht="147.75" customHeight="1" x14ac:dyDescent="0.25">
      <c r="A111" s="6"/>
    </row>
    <row r="112" spans="1:3" ht="87.75" customHeight="1" x14ac:dyDescent="0.25"/>
    <row r="113" ht="87.75" customHeight="1" x14ac:dyDescent="0.25"/>
    <row r="114" ht="69.75" customHeight="1" x14ac:dyDescent="0.25"/>
    <row r="115" ht="72" customHeight="1" x14ac:dyDescent="0.25"/>
    <row r="116" ht="45" customHeight="1" x14ac:dyDescent="0.25"/>
    <row r="117" ht="66.75" customHeight="1" x14ac:dyDescent="0.25"/>
  </sheetData>
  <mergeCells count="67">
    <mergeCell ref="C18:C19"/>
    <mergeCell ref="A20:A21"/>
    <mergeCell ref="B20:B21"/>
    <mergeCell ref="C20:C21"/>
    <mergeCell ref="A22:A23"/>
    <mergeCell ref="B22:B23"/>
    <mergeCell ref="C22:C23"/>
    <mergeCell ref="A10:B10"/>
    <mergeCell ref="A11:A12"/>
    <mergeCell ref="B11:B12"/>
    <mergeCell ref="A18:A19"/>
    <mergeCell ref="B18:B19"/>
    <mergeCell ref="B24:B25"/>
    <mergeCell ref="C24:C25"/>
    <mergeCell ref="A26:A27"/>
    <mergeCell ref="B26:B27"/>
    <mergeCell ref="C26:C27"/>
    <mergeCell ref="A24:A25"/>
    <mergeCell ref="A28:A30"/>
    <mergeCell ref="B28:B30"/>
    <mergeCell ref="C28:C30"/>
    <mergeCell ref="A31:A32"/>
    <mergeCell ref="B31:B32"/>
    <mergeCell ref="C31:C32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A56:A58"/>
    <mergeCell ref="B56:B58"/>
    <mergeCell ref="C56:C58"/>
    <mergeCell ref="A89:A92"/>
    <mergeCell ref="B89:B92"/>
    <mergeCell ref="C89:C92"/>
    <mergeCell ref="A87:A88"/>
    <mergeCell ref="B87:B88"/>
    <mergeCell ref="C87:C88"/>
    <mergeCell ref="A77:A79"/>
    <mergeCell ref="B77:B79"/>
    <mergeCell ref="C77:C79"/>
    <mergeCell ref="A80:A81"/>
    <mergeCell ref="B80:B81"/>
    <mergeCell ref="C80:C8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6"/>
  <sheetViews>
    <sheetView topLeftCell="A191" zoomScale="98" zoomScaleNormal="98" zoomScaleSheetLayoutView="100" workbookViewId="0">
      <selection sqref="A1:E199"/>
    </sheetView>
  </sheetViews>
  <sheetFormatPr defaultRowHeight="15.75" x14ac:dyDescent="0.25"/>
  <cols>
    <col min="1" max="1" width="8.28515625" style="362" customWidth="1"/>
    <col min="2" max="2" width="62.5703125" style="362" customWidth="1"/>
    <col min="3" max="3" width="19.140625" style="362" customWidth="1"/>
    <col min="4" max="4" width="9.140625" style="362"/>
    <col min="5" max="5" width="15.7109375" style="362" customWidth="1"/>
  </cols>
  <sheetData>
    <row r="1" spans="1:7" ht="87.75" customHeight="1" x14ac:dyDescent="0.25">
      <c r="A1" s="33"/>
      <c r="B1" s="33"/>
      <c r="C1" s="576" t="s">
        <v>718</v>
      </c>
      <c r="D1" s="576"/>
      <c r="E1" s="576"/>
    </row>
    <row r="2" spans="1:7" x14ac:dyDescent="0.25">
      <c r="A2" s="33"/>
      <c r="B2" s="33"/>
      <c r="C2" s="576"/>
      <c r="D2" s="576"/>
      <c r="E2" s="576"/>
    </row>
    <row r="3" spans="1:7" ht="18.75" customHeight="1" x14ac:dyDescent="0.25">
      <c r="A3" s="33"/>
      <c r="B3" s="33"/>
      <c r="C3" s="588"/>
      <c r="D3" s="588"/>
      <c r="E3" s="588"/>
    </row>
    <row r="4" spans="1:7" ht="120.75" hidden="1" customHeight="1" x14ac:dyDescent="0.25">
      <c r="A4" s="33"/>
      <c r="B4" s="33"/>
      <c r="C4" s="575"/>
      <c r="D4" s="575"/>
      <c r="E4" s="575"/>
    </row>
    <row r="5" spans="1:7" ht="2.25" hidden="1" customHeight="1" x14ac:dyDescent="0.25">
      <c r="A5" s="422"/>
      <c r="C5" s="575"/>
      <c r="D5" s="575"/>
      <c r="E5" s="575"/>
    </row>
    <row r="6" spans="1:7" ht="12" customHeight="1" x14ac:dyDescent="0.25">
      <c r="A6" s="422"/>
      <c r="C6" s="589"/>
      <c r="D6" s="589"/>
      <c r="E6" s="589"/>
    </row>
    <row r="7" spans="1:7" ht="103.5" customHeight="1" x14ac:dyDescent="0.25">
      <c r="A7" s="590" t="s">
        <v>698</v>
      </c>
      <c r="B7" s="590"/>
      <c r="C7" s="590"/>
      <c r="D7" s="590"/>
      <c r="E7" s="590"/>
      <c r="F7" s="34"/>
      <c r="G7" s="34"/>
    </row>
    <row r="8" spans="1:7" ht="27.75" customHeight="1" thickBot="1" x14ac:dyDescent="0.3">
      <c r="A8" s="472"/>
      <c r="B8" s="472"/>
      <c r="C8" s="472"/>
      <c r="D8" s="472"/>
      <c r="E8" s="472" t="s">
        <v>85</v>
      </c>
      <c r="F8" s="34"/>
      <c r="G8" s="34"/>
    </row>
    <row r="9" spans="1:7" ht="15" customHeight="1" thickBot="1" x14ac:dyDescent="0.3">
      <c r="A9" s="591" t="s">
        <v>24</v>
      </c>
      <c r="B9" s="591" t="s">
        <v>297</v>
      </c>
      <c r="C9" s="592" t="s">
        <v>294</v>
      </c>
      <c r="D9" s="591" t="s">
        <v>293</v>
      </c>
      <c r="E9" s="591" t="s">
        <v>592</v>
      </c>
    </row>
    <row r="10" spans="1:7" ht="15.75" customHeight="1" thickBot="1" x14ac:dyDescent="0.3">
      <c r="A10" s="591"/>
      <c r="B10" s="591"/>
      <c r="C10" s="592"/>
      <c r="D10" s="591"/>
      <c r="E10" s="591"/>
    </row>
    <row r="11" spans="1:7" ht="16.5" thickBot="1" x14ac:dyDescent="0.3">
      <c r="A11" s="365"/>
      <c r="B11" s="423" t="s">
        <v>292</v>
      </c>
      <c r="C11" s="366"/>
      <c r="D11" s="365"/>
      <c r="E11" s="424">
        <f>E12+E27+E36+E46+E55+E72+E76+E97+E101+E110+E114+E118+E131+E135+E162+E166</f>
        <v>33228.6</v>
      </c>
    </row>
    <row r="12" spans="1:7" ht="64.5" customHeight="1" thickBot="1" x14ac:dyDescent="0.3">
      <c r="A12" s="365" t="s">
        <v>29</v>
      </c>
      <c r="B12" s="423" t="s">
        <v>448</v>
      </c>
      <c r="C12" s="425" t="s">
        <v>263</v>
      </c>
      <c r="D12" s="426"/>
      <c r="E12" s="427">
        <f>E13+E19+E23</f>
        <v>3780.2000000000003</v>
      </c>
    </row>
    <row r="13" spans="1:7" ht="102.75" customHeight="1" thickBot="1" x14ac:dyDescent="0.3">
      <c r="A13" s="365"/>
      <c r="B13" s="428" t="s">
        <v>449</v>
      </c>
      <c r="C13" s="429" t="s">
        <v>262</v>
      </c>
      <c r="D13" s="425"/>
      <c r="E13" s="430">
        <f>E14</f>
        <v>3640.2000000000003</v>
      </c>
    </row>
    <row r="14" spans="1:7" ht="103.5" customHeight="1" thickBot="1" x14ac:dyDescent="0.3">
      <c r="A14" s="171"/>
      <c r="B14" s="428" t="s">
        <v>450</v>
      </c>
      <c r="C14" s="429" t="s">
        <v>261</v>
      </c>
      <c r="D14" s="429"/>
      <c r="E14" s="430">
        <f>E15</f>
        <v>3640.2000000000003</v>
      </c>
    </row>
    <row r="15" spans="1:7" ht="35.25" customHeight="1" thickBot="1" x14ac:dyDescent="0.3">
      <c r="A15" s="171"/>
      <c r="B15" s="428" t="s">
        <v>188</v>
      </c>
      <c r="C15" s="429" t="s">
        <v>259</v>
      </c>
      <c r="D15" s="429"/>
      <c r="E15" s="430">
        <f>E16+E17+E18</f>
        <v>3640.2000000000003</v>
      </c>
    </row>
    <row r="16" spans="1:7" ht="72.75" customHeight="1" thickBot="1" x14ac:dyDescent="0.3">
      <c r="A16" s="171"/>
      <c r="B16" s="431" t="s">
        <v>187</v>
      </c>
      <c r="C16" s="429" t="s">
        <v>259</v>
      </c>
      <c r="D16" s="432">
        <v>100</v>
      </c>
      <c r="E16" s="433">
        <v>2613.3000000000002</v>
      </c>
    </row>
    <row r="17" spans="1:6" ht="39" customHeight="1" thickBot="1" x14ac:dyDescent="0.3">
      <c r="A17" s="171"/>
      <c r="B17" s="431" t="s">
        <v>173</v>
      </c>
      <c r="C17" s="429" t="s">
        <v>259</v>
      </c>
      <c r="D17" s="432">
        <v>200</v>
      </c>
      <c r="E17" s="434">
        <v>1006.9</v>
      </c>
    </row>
    <row r="18" spans="1:6" ht="25.5" customHeight="1" thickBot="1" x14ac:dyDescent="0.3">
      <c r="A18" s="171"/>
      <c r="B18" s="431" t="s">
        <v>260</v>
      </c>
      <c r="C18" s="429" t="s">
        <v>259</v>
      </c>
      <c r="D18" s="432">
        <v>800</v>
      </c>
      <c r="E18" s="433">
        <v>20</v>
      </c>
    </row>
    <row r="19" spans="1:6" ht="94.5" customHeight="1" thickBot="1" x14ac:dyDescent="0.3">
      <c r="A19" s="171"/>
      <c r="B19" s="435" t="s">
        <v>451</v>
      </c>
      <c r="C19" s="429" t="s">
        <v>258</v>
      </c>
      <c r="D19" s="432"/>
      <c r="E19" s="433">
        <v>40</v>
      </c>
    </row>
    <row r="20" spans="1:6" ht="107.25" customHeight="1" thickBot="1" x14ac:dyDescent="0.3">
      <c r="A20" s="171"/>
      <c r="B20" s="435" t="s">
        <v>452</v>
      </c>
      <c r="C20" s="429" t="s">
        <v>257</v>
      </c>
      <c r="D20" s="432"/>
      <c r="E20" s="433">
        <v>40</v>
      </c>
    </row>
    <row r="21" spans="1:6" ht="99.75" customHeight="1" thickBot="1" x14ac:dyDescent="0.3">
      <c r="A21" s="171"/>
      <c r="B21" s="436" t="s">
        <v>453</v>
      </c>
      <c r="C21" s="429" t="s">
        <v>256</v>
      </c>
      <c r="D21" s="432"/>
      <c r="E21" s="433">
        <v>40</v>
      </c>
    </row>
    <row r="22" spans="1:6" ht="45.75" customHeight="1" thickBot="1" x14ac:dyDescent="0.3">
      <c r="A22" s="171"/>
      <c r="B22" s="431" t="s">
        <v>173</v>
      </c>
      <c r="C22" s="429" t="s">
        <v>256</v>
      </c>
      <c r="D22" s="432" t="s">
        <v>171</v>
      </c>
      <c r="E22" s="433">
        <v>40</v>
      </c>
    </row>
    <row r="23" spans="1:6" s="60" customFormat="1" ht="93.75" customHeight="1" thickBot="1" x14ac:dyDescent="0.3">
      <c r="A23" s="171"/>
      <c r="B23" s="436" t="s">
        <v>454</v>
      </c>
      <c r="C23" s="429" t="s">
        <v>182</v>
      </c>
      <c r="D23" s="432"/>
      <c r="E23" s="433">
        <f>E24</f>
        <v>100</v>
      </c>
      <c r="F23" s="173"/>
    </row>
    <row r="24" spans="1:6" s="60" customFormat="1" ht="96" customHeight="1" thickBot="1" x14ac:dyDescent="0.3">
      <c r="A24" s="171"/>
      <c r="B24" s="436" t="s">
        <v>455</v>
      </c>
      <c r="C24" s="429" t="s">
        <v>181</v>
      </c>
      <c r="D24" s="432"/>
      <c r="E24" s="433">
        <f>E25</f>
        <v>100</v>
      </c>
      <c r="F24" s="173"/>
    </row>
    <row r="25" spans="1:6" s="60" customFormat="1" ht="90.75" customHeight="1" thickBot="1" x14ac:dyDescent="0.3">
      <c r="A25" s="171"/>
      <c r="B25" s="436" t="s">
        <v>492</v>
      </c>
      <c r="C25" s="429" t="s">
        <v>491</v>
      </c>
      <c r="D25" s="432"/>
      <c r="E25" s="433">
        <f>E26</f>
        <v>100</v>
      </c>
    </row>
    <row r="26" spans="1:6" s="60" customFormat="1" ht="40.5" customHeight="1" thickBot="1" x14ac:dyDescent="0.3">
      <c r="A26" s="171"/>
      <c r="B26" s="431" t="s">
        <v>173</v>
      </c>
      <c r="C26" s="429" t="s">
        <v>491</v>
      </c>
      <c r="D26" s="432" t="s">
        <v>171</v>
      </c>
      <c r="E26" s="433">
        <v>100</v>
      </c>
      <c r="F26" s="173"/>
    </row>
    <row r="27" spans="1:6" s="60" customFormat="1" ht="55.5" customHeight="1" thickBot="1" x14ac:dyDescent="0.3">
      <c r="A27" s="365" t="s">
        <v>36</v>
      </c>
      <c r="B27" s="423" t="s">
        <v>456</v>
      </c>
      <c r="C27" s="425" t="s">
        <v>255</v>
      </c>
      <c r="D27" s="426"/>
      <c r="E27" s="437">
        <f>E28+E32</f>
        <v>83</v>
      </c>
    </row>
    <row r="28" spans="1:6" s="60" customFormat="1" ht="108.75" customHeight="1" thickBot="1" x14ac:dyDescent="0.3">
      <c r="A28" s="365"/>
      <c r="B28" s="431" t="s">
        <v>595</v>
      </c>
      <c r="C28" s="429" t="s">
        <v>254</v>
      </c>
      <c r="D28" s="432"/>
      <c r="E28" s="433">
        <v>60</v>
      </c>
    </row>
    <row r="29" spans="1:6" s="60" customFormat="1" ht="102" customHeight="1" thickBot="1" x14ac:dyDescent="0.3">
      <c r="A29" s="365"/>
      <c r="B29" s="431" t="s">
        <v>493</v>
      </c>
      <c r="C29" s="429" t="s">
        <v>253</v>
      </c>
      <c r="D29" s="432"/>
      <c r="E29" s="433">
        <v>60</v>
      </c>
    </row>
    <row r="30" spans="1:6" s="60" customFormat="1" ht="104.25" customHeight="1" thickBot="1" x14ac:dyDescent="0.3">
      <c r="A30" s="365"/>
      <c r="B30" s="431" t="s">
        <v>458</v>
      </c>
      <c r="C30" s="429" t="s">
        <v>252</v>
      </c>
      <c r="D30" s="432"/>
      <c r="E30" s="433">
        <v>60</v>
      </c>
    </row>
    <row r="31" spans="1:6" s="60" customFormat="1" ht="32.25" customHeight="1" thickBot="1" x14ac:dyDescent="0.3">
      <c r="A31" s="365"/>
      <c r="B31" s="431" t="s">
        <v>173</v>
      </c>
      <c r="C31" s="429" t="s">
        <v>252</v>
      </c>
      <c r="D31" s="432" t="s">
        <v>184</v>
      </c>
      <c r="E31" s="433">
        <v>60</v>
      </c>
    </row>
    <row r="32" spans="1:6" s="60" customFormat="1" ht="90.75" customHeight="1" thickBot="1" x14ac:dyDescent="0.3">
      <c r="A32" s="365"/>
      <c r="B32" s="436" t="s">
        <v>459</v>
      </c>
      <c r="C32" s="429" t="s">
        <v>251</v>
      </c>
      <c r="D32" s="432"/>
      <c r="E32" s="433">
        <f>E33</f>
        <v>23</v>
      </c>
    </row>
    <row r="33" spans="1:5" s="60" customFormat="1" ht="86.25" customHeight="1" thickBot="1" x14ac:dyDescent="0.3">
      <c r="A33" s="365"/>
      <c r="B33" s="436" t="s">
        <v>460</v>
      </c>
      <c r="C33" s="429" t="s">
        <v>250</v>
      </c>
      <c r="D33" s="432"/>
      <c r="E33" s="433">
        <f>E34</f>
        <v>23</v>
      </c>
    </row>
    <row r="34" spans="1:5" s="60" customFormat="1" ht="85.5" customHeight="1" thickBot="1" x14ac:dyDescent="0.3">
      <c r="A34" s="365"/>
      <c r="B34" s="436" t="s">
        <v>494</v>
      </c>
      <c r="C34" s="429" t="s">
        <v>654</v>
      </c>
      <c r="D34" s="432"/>
      <c r="E34" s="433">
        <f>E35</f>
        <v>23</v>
      </c>
    </row>
    <row r="35" spans="1:5" s="60" customFormat="1" ht="37.5" customHeight="1" thickBot="1" x14ac:dyDescent="0.3">
      <c r="A35" s="365"/>
      <c r="B35" s="431" t="s">
        <v>173</v>
      </c>
      <c r="C35" s="429" t="s">
        <v>654</v>
      </c>
      <c r="D35" s="432" t="s">
        <v>171</v>
      </c>
      <c r="E35" s="433">
        <v>23</v>
      </c>
    </row>
    <row r="36" spans="1:5" s="60" customFormat="1" ht="56.25" customHeight="1" thickBot="1" x14ac:dyDescent="0.3">
      <c r="A36" s="365" t="s">
        <v>39</v>
      </c>
      <c r="B36" s="423" t="s">
        <v>590</v>
      </c>
      <c r="C36" s="425" t="s">
        <v>175</v>
      </c>
      <c r="D36" s="426"/>
      <c r="E36" s="437">
        <f>E37+E41</f>
        <v>225</v>
      </c>
    </row>
    <row r="37" spans="1:5" s="60" customFormat="1" ht="81.75" customHeight="1" thickBot="1" x14ac:dyDescent="0.3">
      <c r="A37" s="171"/>
      <c r="B37" s="431" t="s">
        <v>463</v>
      </c>
      <c r="C37" s="429" t="s">
        <v>462</v>
      </c>
      <c r="D37" s="432"/>
      <c r="E37" s="433">
        <f>E38</f>
        <v>45</v>
      </c>
    </row>
    <row r="38" spans="1:5" s="60" customFormat="1" ht="81" customHeight="1" thickBot="1" x14ac:dyDescent="0.3">
      <c r="A38" s="171"/>
      <c r="B38" s="431" t="s">
        <v>464</v>
      </c>
      <c r="C38" s="429" t="s">
        <v>465</v>
      </c>
      <c r="D38" s="432"/>
      <c r="E38" s="433">
        <f>E39</f>
        <v>45</v>
      </c>
    </row>
    <row r="39" spans="1:5" s="60" customFormat="1" ht="84.75" customHeight="1" thickBot="1" x14ac:dyDescent="0.3">
      <c r="A39" s="171"/>
      <c r="B39" s="431" t="s">
        <v>589</v>
      </c>
      <c r="C39" s="429" t="s">
        <v>467</v>
      </c>
      <c r="D39" s="432"/>
      <c r="E39" s="433">
        <f>E40</f>
        <v>45</v>
      </c>
    </row>
    <row r="40" spans="1:5" s="60" customFormat="1" ht="33" customHeight="1" thickBot="1" x14ac:dyDescent="0.3">
      <c r="A40" s="171"/>
      <c r="B40" s="431" t="s">
        <v>173</v>
      </c>
      <c r="C40" s="429" t="s">
        <v>467</v>
      </c>
      <c r="D40" s="432" t="s">
        <v>171</v>
      </c>
      <c r="E40" s="433">
        <v>45</v>
      </c>
    </row>
    <row r="41" spans="1:5" s="60" customFormat="1" ht="101.25" customHeight="1" thickBot="1" x14ac:dyDescent="0.3">
      <c r="A41" s="171"/>
      <c r="B41" s="431" t="s">
        <v>568</v>
      </c>
      <c r="C41" s="429" t="s">
        <v>199</v>
      </c>
      <c r="D41" s="432"/>
      <c r="E41" s="433">
        <f>E42</f>
        <v>180</v>
      </c>
    </row>
    <row r="42" spans="1:5" s="60" customFormat="1" ht="122.25" customHeight="1" thickBot="1" x14ac:dyDescent="0.3">
      <c r="A42" s="171"/>
      <c r="B42" s="431" t="s">
        <v>569</v>
      </c>
      <c r="C42" s="429" t="s">
        <v>199</v>
      </c>
      <c r="D42" s="432"/>
      <c r="E42" s="433">
        <f>E43</f>
        <v>180</v>
      </c>
    </row>
    <row r="43" spans="1:5" s="60" customFormat="1" ht="123.75" customHeight="1" thickBot="1" x14ac:dyDescent="0.3">
      <c r="A43" s="171"/>
      <c r="B43" s="431" t="s">
        <v>596</v>
      </c>
      <c r="C43" s="429" t="s">
        <v>199</v>
      </c>
      <c r="D43" s="432" t="s">
        <v>171</v>
      </c>
      <c r="E43" s="433">
        <f>E44+E45</f>
        <v>180</v>
      </c>
    </row>
    <row r="44" spans="1:5" s="60" customFormat="1" ht="39.75" customHeight="1" thickBot="1" x14ac:dyDescent="0.3">
      <c r="A44" s="171"/>
      <c r="B44" s="431" t="s">
        <v>173</v>
      </c>
      <c r="C44" s="429" t="s">
        <v>676</v>
      </c>
      <c r="D44" s="432" t="s">
        <v>171</v>
      </c>
      <c r="E44" s="433">
        <v>130</v>
      </c>
    </row>
    <row r="45" spans="1:5" s="60" customFormat="1" ht="29.25" customHeight="1" thickBot="1" x14ac:dyDescent="0.3">
      <c r="A45" s="171"/>
      <c r="B45" s="351" t="s">
        <v>337</v>
      </c>
      <c r="C45" s="429" t="s">
        <v>676</v>
      </c>
      <c r="D45" s="432" t="s">
        <v>180</v>
      </c>
      <c r="E45" s="433">
        <v>50</v>
      </c>
    </row>
    <row r="46" spans="1:5" s="60" customFormat="1" ht="87" customHeight="1" thickBot="1" x14ac:dyDescent="0.3">
      <c r="A46" s="365" t="s">
        <v>43</v>
      </c>
      <c r="B46" s="423" t="s">
        <v>468</v>
      </c>
      <c r="C46" s="425" t="s">
        <v>249</v>
      </c>
      <c r="D46" s="426"/>
      <c r="E46" s="437">
        <f>E47+E51</f>
        <v>977.7</v>
      </c>
    </row>
    <row r="47" spans="1:5" s="60" customFormat="1" ht="130.5" customHeight="1" thickBot="1" x14ac:dyDescent="0.3">
      <c r="A47" s="171"/>
      <c r="B47" s="431" t="s">
        <v>469</v>
      </c>
      <c r="C47" s="429" t="s">
        <v>179</v>
      </c>
      <c r="D47" s="432"/>
      <c r="E47" s="433">
        <f>E48</f>
        <v>387.8</v>
      </c>
    </row>
    <row r="48" spans="1:5" s="60" customFormat="1" ht="138.75" customHeight="1" thickBot="1" x14ac:dyDescent="0.3">
      <c r="A48" s="171"/>
      <c r="B48" s="431" t="s">
        <v>470</v>
      </c>
      <c r="C48" s="432" t="s">
        <v>178</v>
      </c>
      <c r="D48" s="438"/>
      <c r="E48" s="433">
        <f>E50</f>
        <v>387.8</v>
      </c>
    </row>
    <row r="49" spans="1:5" s="60" customFormat="1" ht="133.5" customHeight="1" thickBot="1" x14ac:dyDescent="0.3">
      <c r="A49" s="171"/>
      <c r="B49" s="431" t="s">
        <v>471</v>
      </c>
      <c r="C49" s="432" t="s">
        <v>472</v>
      </c>
      <c r="D49" s="438"/>
      <c r="E49" s="433">
        <f>E50</f>
        <v>387.8</v>
      </c>
    </row>
    <row r="50" spans="1:5" s="60" customFormat="1" ht="44.25" customHeight="1" thickBot="1" x14ac:dyDescent="0.3">
      <c r="A50" s="171"/>
      <c r="B50" s="431" t="s">
        <v>173</v>
      </c>
      <c r="C50" s="429" t="s">
        <v>472</v>
      </c>
      <c r="D50" s="432" t="s">
        <v>171</v>
      </c>
      <c r="E50" s="433">
        <v>387.8</v>
      </c>
    </row>
    <row r="51" spans="1:5" s="60" customFormat="1" ht="129" customHeight="1" thickBot="1" x14ac:dyDescent="0.3">
      <c r="A51" s="171"/>
      <c r="B51" s="431" t="s">
        <v>473</v>
      </c>
      <c r="C51" s="429" t="s">
        <v>248</v>
      </c>
      <c r="D51" s="432"/>
      <c r="E51" s="433">
        <f>E52</f>
        <v>589.9</v>
      </c>
    </row>
    <row r="52" spans="1:5" s="60" customFormat="1" ht="142.5" customHeight="1" thickBot="1" x14ac:dyDescent="0.3">
      <c r="A52" s="171"/>
      <c r="B52" s="431" t="s">
        <v>475</v>
      </c>
      <c r="C52" s="429" t="s">
        <v>247</v>
      </c>
      <c r="D52" s="432"/>
      <c r="E52" s="433">
        <f>E53</f>
        <v>589.9</v>
      </c>
    </row>
    <row r="53" spans="1:5" s="60" customFormat="1" ht="136.5" customHeight="1" thickBot="1" x14ac:dyDescent="0.3">
      <c r="A53" s="171"/>
      <c r="B53" s="431" t="s">
        <v>474</v>
      </c>
      <c r="C53" s="429" t="s">
        <v>655</v>
      </c>
      <c r="D53" s="432"/>
      <c r="E53" s="433">
        <f>E54</f>
        <v>589.9</v>
      </c>
    </row>
    <row r="54" spans="1:5" s="60" customFormat="1" ht="38.25" customHeight="1" thickBot="1" x14ac:dyDescent="0.3">
      <c r="A54" s="171"/>
      <c r="B54" s="431" t="s">
        <v>597</v>
      </c>
      <c r="C54" s="429" t="s">
        <v>655</v>
      </c>
      <c r="D54" s="432" t="s">
        <v>171</v>
      </c>
      <c r="E54" s="433">
        <v>589.9</v>
      </c>
    </row>
    <row r="55" spans="1:5" s="60" customFormat="1" ht="55.5" customHeight="1" thickBot="1" x14ac:dyDescent="0.3">
      <c r="A55" s="365" t="s">
        <v>48</v>
      </c>
      <c r="B55" s="423" t="s">
        <v>476</v>
      </c>
      <c r="C55" s="425" t="s">
        <v>246</v>
      </c>
      <c r="D55" s="426"/>
      <c r="E55" s="437">
        <f>E56+E60+E64+E68</f>
        <v>1379.7</v>
      </c>
    </row>
    <row r="56" spans="1:5" s="60" customFormat="1" ht="138" customHeight="1" thickBot="1" x14ac:dyDescent="0.3">
      <c r="A56" s="365"/>
      <c r="B56" s="439" t="s">
        <v>477</v>
      </c>
      <c r="C56" s="429" t="s">
        <v>245</v>
      </c>
      <c r="D56" s="432"/>
      <c r="E56" s="433">
        <f>E57</f>
        <v>75.599999999999994</v>
      </c>
    </row>
    <row r="57" spans="1:5" s="60" customFormat="1" ht="138.75" customHeight="1" thickBot="1" x14ac:dyDescent="0.3">
      <c r="A57" s="365"/>
      <c r="B57" s="439" t="s">
        <v>478</v>
      </c>
      <c r="C57" s="429" t="s">
        <v>244</v>
      </c>
      <c r="D57" s="426"/>
      <c r="E57" s="433">
        <f>E58</f>
        <v>75.599999999999994</v>
      </c>
    </row>
    <row r="58" spans="1:5" s="60" customFormat="1" ht="57.75" customHeight="1" thickBot="1" x14ac:dyDescent="0.3">
      <c r="A58" s="365"/>
      <c r="B58" s="342" t="s">
        <v>656</v>
      </c>
      <c r="C58" s="429" t="s">
        <v>479</v>
      </c>
      <c r="D58" s="426"/>
      <c r="E58" s="433">
        <f>E59</f>
        <v>75.599999999999994</v>
      </c>
    </row>
    <row r="59" spans="1:5" s="60" customFormat="1" ht="36" customHeight="1" thickBot="1" x14ac:dyDescent="0.3">
      <c r="A59" s="365"/>
      <c r="B59" s="431" t="s">
        <v>231</v>
      </c>
      <c r="C59" s="429" t="s">
        <v>479</v>
      </c>
      <c r="D59" s="432" t="s">
        <v>230</v>
      </c>
      <c r="E59" s="433">
        <v>75.599999999999994</v>
      </c>
    </row>
    <row r="60" spans="1:5" s="60" customFormat="1" ht="102.75" customHeight="1" thickBot="1" x14ac:dyDescent="0.3">
      <c r="A60" s="365"/>
      <c r="B60" s="431" t="s">
        <v>480</v>
      </c>
      <c r="C60" s="429" t="s">
        <v>243</v>
      </c>
      <c r="D60" s="432"/>
      <c r="E60" s="433">
        <f>E61</f>
        <v>163.1</v>
      </c>
    </row>
    <row r="61" spans="1:5" s="60" customFormat="1" ht="129" customHeight="1" thickBot="1" x14ac:dyDescent="0.3">
      <c r="A61" s="365"/>
      <c r="B61" s="431" t="s">
        <v>481</v>
      </c>
      <c r="C61" s="429" t="s">
        <v>482</v>
      </c>
      <c r="D61" s="432"/>
      <c r="E61" s="433">
        <f>E62</f>
        <v>163.1</v>
      </c>
    </row>
    <row r="62" spans="1:5" s="60" customFormat="1" ht="81" customHeight="1" thickBot="1" x14ac:dyDescent="0.3">
      <c r="A62" s="365"/>
      <c r="B62" s="342" t="s">
        <v>657</v>
      </c>
      <c r="C62" s="429" t="s">
        <v>483</v>
      </c>
      <c r="D62" s="432"/>
      <c r="E62" s="433">
        <f>E63</f>
        <v>163.1</v>
      </c>
    </row>
    <row r="63" spans="1:5" s="60" customFormat="1" ht="24" customHeight="1" thickBot="1" x14ac:dyDescent="0.3">
      <c r="A63" s="171"/>
      <c r="B63" s="431" t="s">
        <v>231</v>
      </c>
      <c r="C63" s="429" t="s">
        <v>483</v>
      </c>
      <c r="D63" s="432" t="s">
        <v>230</v>
      </c>
      <c r="E63" s="433">
        <v>163.1</v>
      </c>
    </row>
    <row r="64" spans="1:5" s="60" customFormat="1" ht="105" customHeight="1" thickBot="1" x14ac:dyDescent="0.3">
      <c r="A64" s="365"/>
      <c r="B64" s="431" t="s">
        <v>484</v>
      </c>
      <c r="C64" s="429" t="s">
        <v>485</v>
      </c>
      <c r="D64" s="432"/>
      <c r="E64" s="433">
        <f>E65</f>
        <v>189.5</v>
      </c>
    </row>
    <row r="65" spans="1:5" ht="123.75" customHeight="1" thickBot="1" x14ac:dyDescent="0.3">
      <c r="A65" s="365"/>
      <c r="B65" s="431" t="s">
        <v>486</v>
      </c>
      <c r="C65" s="429" t="s">
        <v>488</v>
      </c>
      <c r="D65" s="432"/>
      <c r="E65" s="433">
        <f>E66</f>
        <v>189.5</v>
      </c>
    </row>
    <row r="66" spans="1:5" ht="73.5" customHeight="1" thickBot="1" x14ac:dyDescent="0.3">
      <c r="A66" s="171"/>
      <c r="B66" s="342" t="s">
        <v>658</v>
      </c>
      <c r="C66" s="429" t="s">
        <v>487</v>
      </c>
      <c r="D66" s="432"/>
      <c r="E66" s="433">
        <f>E67</f>
        <v>189.5</v>
      </c>
    </row>
    <row r="67" spans="1:5" ht="21.75" customHeight="1" thickBot="1" x14ac:dyDescent="0.3">
      <c r="A67" s="171"/>
      <c r="B67" s="431" t="s">
        <v>231</v>
      </c>
      <c r="C67" s="429" t="s">
        <v>487</v>
      </c>
      <c r="D67" s="432" t="s">
        <v>230</v>
      </c>
      <c r="E67" s="433">
        <v>189.5</v>
      </c>
    </row>
    <row r="68" spans="1:5" ht="104.25" customHeight="1" thickBot="1" x14ac:dyDescent="0.3">
      <c r="A68" s="171"/>
      <c r="B68" s="431" t="s">
        <v>580</v>
      </c>
      <c r="C68" s="429" t="s">
        <v>489</v>
      </c>
      <c r="D68" s="432"/>
      <c r="E68" s="433">
        <f>E69</f>
        <v>951.5</v>
      </c>
    </row>
    <row r="69" spans="1:5" ht="102.75" customHeight="1" thickBot="1" x14ac:dyDescent="0.3">
      <c r="A69" s="171"/>
      <c r="B69" s="431" t="s">
        <v>579</v>
      </c>
      <c r="C69" s="429" t="s">
        <v>490</v>
      </c>
      <c r="D69" s="432"/>
      <c r="E69" s="433">
        <f>E70</f>
        <v>951.5</v>
      </c>
    </row>
    <row r="70" spans="1:5" ht="68.25" customHeight="1" thickBot="1" x14ac:dyDescent="0.3">
      <c r="A70" s="365"/>
      <c r="B70" s="342" t="s">
        <v>659</v>
      </c>
      <c r="C70" s="429" t="s">
        <v>625</v>
      </c>
      <c r="D70" s="432"/>
      <c r="E70" s="433">
        <f>E71</f>
        <v>951.5</v>
      </c>
    </row>
    <row r="71" spans="1:5" s="60" customFormat="1" ht="46.5" customHeight="1" thickBot="1" x14ac:dyDescent="0.3">
      <c r="A71" s="171"/>
      <c r="B71" s="431" t="s">
        <v>173</v>
      </c>
      <c r="C71" s="429" t="s">
        <v>625</v>
      </c>
      <c r="D71" s="432" t="s">
        <v>171</v>
      </c>
      <c r="E71" s="433">
        <v>951.5</v>
      </c>
    </row>
    <row r="72" spans="1:5" ht="72.75" customHeight="1" thickBot="1" x14ac:dyDescent="0.3">
      <c r="A72" s="365" t="s">
        <v>52</v>
      </c>
      <c r="B72" s="423" t="s">
        <v>495</v>
      </c>
      <c r="C72" s="440" t="s">
        <v>598</v>
      </c>
      <c r="D72" s="426"/>
      <c r="E72" s="437">
        <f>E73</f>
        <v>40</v>
      </c>
    </row>
    <row r="73" spans="1:5" ht="69.75" customHeight="1" thickBot="1" x14ac:dyDescent="0.3">
      <c r="A73" s="171"/>
      <c r="B73" s="431" t="s">
        <v>496</v>
      </c>
      <c r="C73" s="441" t="s">
        <v>235</v>
      </c>
      <c r="D73" s="432"/>
      <c r="E73" s="433">
        <f>E74</f>
        <v>40</v>
      </c>
    </row>
    <row r="74" spans="1:5" ht="77.25" customHeight="1" thickBot="1" x14ac:dyDescent="0.3">
      <c r="A74" s="171"/>
      <c r="B74" s="431" t="s">
        <v>497</v>
      </c>
      <c r="C74" s="429" t="s">
        <v>678</v>
      </c>
      <c r="D74" s="432"/>
      <c r="E74" s="433">
        <f>E75</f>
        <v>40</v>
      </c>
    </row>
    <row r="75" spans="1:5" ht="31.5" customHeight="1" thickBot="1" x14ac:dyDescent="0.3">
      <c r="A75" s="171"/>
      <c r="B75" s="431" t="s">
        <v>498</v>
      </c>
      <c r="C75" s="429" t="s">
        <v>660</v>
      </c>
      <c r="D75" s="432" t="s">
        <v>171</v>
      </c>
      <c r="E75" s="433">
        <v>40</v>
      </c>
    </row>
    <row r="76" spans="1:5" ht="43.5" customHeight="1" thickBot="1" x14ac:dyDescent="0.3">
      <c r="A76" s="365" t="s">
        <v>55</v>
      </c>
      <c r="B76" s="423" t="s">
        <v>599</v>
      </c>
      <c r="C76" s="440" t="s">
        <v>227</v>
      </c>
      <c r="D76" s="426"/>
      <c r="E76" s="437">
        <f>E77+E81+E85+E93</f>
        <v>62</v>
      </c>
    </row>
    <row r="77" spans="1:5" ht="89.25" customHeight="1" thickBot="1" x14ac:dyDescent="0.3">
      <c r="A77" s="171"/>
      <c r="B77" s="431" t="s">
        <v>500</v>
      </c>
      <c r="C77" s="441" t="s">
        <v>226</v>
      </c>
      <c r="D77" s="432"/>
      <c r="E77" s="433">
        <f>E78</f>
        <v>10</v>
      </c>
    </row>
    <row r="78" spans="1:5" ht="96.75" customHeight="1" thickBot="1" x14ac:dyDescent="0.3">
      <c r="A78" s="171"/>
      <c r="B78" s="431" t="s">
        <v>501</v>
      </c>
      <c r="C78" s="429" t="s">
        <v>225</v>
      </c>
      <c r="D78" s="432"/>
      <c r="E78" s="433">
        <f>E79</f>
        <v>10</v>
      </c>
    </row>
    <row r="79" spans="1:5" ht="102" customHeight="1" thickBot="1" x14ac:dyDescent="0.3">
      <c r="A79" s="171"/>
      <c r="B79" s="431" t="s">
        <v>502</v>
      </c>
      <c r="C79" s="429" t="s">
        <v>661</v>
      </c>
      <c r="D79" s="432"/>
      <c r="E79" s="433">
        <f>E80</f>
        <v>10</v>
      </c>
    </row>
    <row r="80" spans="1:5" s="60" customFormat="1" ht="41.25" customHeight="1" thickBot="1" x14ac:dyDescent="0.3">
      <c r="A80" s="171"/>
      <c r="B80" s="431" t="s">
        <v>173</v>
      </c>
      <c r="C80" s="441" t="s">
        <v>661</v>
      </c>
      <c r="D80" s="432" t="s">
        <v>171</v>
      </c>
      <c r="E80" s="433">
        <v>10</v>
      </c>
    </row>
    <row r="81" spans="1:5" ht="93.75" customHeight="1" thickBot="1" x14ac:dyDescent="0.3">
      <c r="A81" s="171"/>
      <c r="B81" s="431" t="s">
        <v>503</v>
      </c>
      <c r="C81" s="441" t="s">
        <v>224</v>
      </c>
      <c r="D81" s="432"/>
      <c r="E81" s="433">
        <f>E82</f>
        <v>15</v>
      </c>
    </row>
    <row r="82" spans="1:5" ht="108" customHeight="1" thickBot="1" x14ac:dyDescent="0.3">
      <c r="A82" s="171"/>
      <c r="B82" s="431" t="s">
        <v>504</v>
      </c>
      <c r="C82" s="429" t="s">
        <v>223</v>
      </c>
      <c r="D82" s="432"/>
      <c r="E82" s="433">
        <f>E83</f>
        <v>15</v>
      </c>
    </row>
    <row r="83" spans="1:5" ht="107.25" customHeight="1" thickBot="1" x14ac:dyDescent="0.3">
      <c r="A83" s="171"/>
      <c r="B83" s="431" t="s">
        <v>505</v>
      </c>
      <c r="C83" s="429" t="s">
        <v>662</v>
      </c>
      <c r="D83" s="432"/>
      <c r="E83" s="434">
        <f>E84</f>
        <v>15</v>
      </c>
    </row>
    <row r="84" spans="1:5" ht="40.5" customHeight="1" x14ac:dyDescent="0.25">
      <c r="A84" s="246"/>
      <c r="B84" s="442" t="s">
        <v>173</v>
      </c>
      <c r="C84" s="443" t="s">
        <v>662</v>
      </c>
      <c r="D84" s="444" t="s">
        <v>171</v>
      </c>
      <c r="E84" s="445">
        <v>15</v>
      </c>
    </row>
    <row r="85" spans="1:5" ht="61.5" customHeight="1" x14ac:dyDescent="0.25">
      <c r="A85" s="204"/>
      <c r="B85" s="342" t="s">
        <v>506</v>
      </c>
      <c r="C85" s="385" t="s">
        <v>222</v>
      </c>
      <c r="D85" s="386"/>
      <c r="E85" s="394">
        <f>E90</f>
        <v>27</v>
      </c>
    </row>
    <row r="86" spans="1:5" ht="45.75" hidden="1" customHeight="1" thickBot="1" x14ac:dyDescent="0.3">
      <c r="A86" s="204"/>
      <c r="B86" s="342"/>
      <c r="C86" s="385"/>
      <c r="D86" s="386"/>
      <c r="E86" s="394"/>
    </row>
    <row r="87" spans="1:5" ht="45.75" hidden="1" customHeight="1" thickBot="1" x14ac:dyDescent="0.3">
      <c r="A87" s="204"/>
      <c r="B87" s="342"/>
      <c r="C87" s="385"/>
      <c r="D87" s="386"/>
      <c r="E87" s="394"/>
    </row>
    <row r="88" spans="1:5" ht="45.75" hidden="1" customHeight="1" thickBot="1" x14ac:dyDescent="0.3">
      <c r="A88" s="204"/>
      <c r="B88" s="342"/>
      <c r="C88" s="385"/>
      <c r="D88" s="386"/>
      <c r="E88" s="394"/>
    </row>
    <row r="89" spans="1:5" ht="1.5" hidden="1" customHeight="1" x14ac:dyDescent="0.25">
      <c r="A89" s="204"/>
      <c r="B89" s="342"/>
      <c r="C89" s="385"/>
      <c r="D89" s="386"/>
      <c r="E89" s="394"/>
    </row>
    <row r="90" spans="1:5" ht="71.25" customHeight="1" x14ac:dyDescent="0.25">
      <c r="A90" s="363"/>
      <c r="B90" s="343" t="s">
        <v>507</v>
      </c>
      <c r="C90" s="379" t="s">
        <v>221</v>
      </c>
      <c r="D90" s="386"/>
      <c r="E90" s="405">
        <f>E91</f>
        <v>27</v>
      </c>
    </row>
    <row r="91" spans="1:5" ht="67.5" customHeight="1" thickBot="1" x14ac:dyDescent="0.3">
      <c r="A91" s="253"/>
      <c r="B91" s="446" t="s">
        <v>508</v>
      </c>
      <c r="C91" s="447" t="s">
        <v>663</v>
      </c>
      <c r="D91" s="448"/>
      <c r="E91" s="449">
        <f>E92</f>
        <v>27</v>
      </c>
    </row>
    <row r="92" spans="1:5" ht="42" customHeight="1" thickBot="1" x14ac:dyDescent="0.3">
      <c r="A92" s="171"/>
      <c r="B92" s="431" t="s">
        <v>173</v>
      </c>
      <c r="C92" s="429" t="s">
        <v>663</v>
      </c>
      <c r="D92" s="432" t="s">
        <v>171</v>
      </c>
      <c r="E92" s="433">
        <v>27</v>
      </c>
    </row>
    <row r="93" spans="1:5" ht="93" customHeight="1" thickBot="1" x14ac:dyDescent="0.3">
      <c r="A93" s="171"/>
      <c r="B93" s="431" t="s">
        <v>510</v>
      </c>
      <c r="C93" s="429" t="s">
        <v>216</v>
      </c>
      <c r="D93" s="432"/>
      <c r="E93" s="433">
        <f>E94</f>
        <v>10</v>
      </c>
    </row>
    <row r="94" spans="1:5" ht="94.5" customHeight="1" thickBot="1" x14ac:dyDescent="0.3">
      <c r="A94" s="171"/>
      <c r="B94" s="431" t="s">
        <v>511</v>
      </c>
      <c r="C94" s="429" t="s">
        <v>215</v>
      </c>
      <c r="D94" s="432"/>
      <c r="E94" s="433">
        <f>E95</f>
        <v>10</v>
      </c>
    </row>
    <row r="95" spans="1:5" ht="87.75" customHeight="1" thickBot="1" x14ac:dyDescent="0.3">
      <c r="A95" s="171"/>
      <c r="B95" s="431" t="s">
        <v>512</v>
      </c>
      <c r="C95" s="429" t="s">
        <v>664</v>
      </c>
      <c r="D95" s="432"/>
      <c r="E95" s="433">
        <f>E96</f>
        <v>10</v>
      </c>
    </row>
    <row r="96" spans="1:5" ht="51" customHeight="1" thickBot="1" x14ac:dyDescent="0.3">
      <c r="A96" s="171"/>
      <c r="B96" s="431" t="s">
        <v>173</v>
      </c>
      <c r="C96" s="429" t="s">
        <v>664</v>
      </c>
      <c r="D96" s="432" t="s">
        <v>171</v>
      </c>
      <c r="E96" s="433">
        <v>10</v>
      </c>
    </row>
    <row r="97" spans="1:5" ht="55.5" customHeight="1" thickBot="1" x14ac:dyDescent="0.3">
      <c r="A97" s="365" t="s">
        <v>58</v>
      </c>
      <c r="B97" s="423" t="s">
        <v>513</v>
      </c>
      <c r="C97" s="425" t="s">
        <v>220</v>
      </c>
      <c r="D97" s="426"/>
      <c r="E97" s="437">
        <f>E98</f>
        <v>20</v>
      </c>
    </row>
    <row r="98" spans="1:5" ht="60.75" customHeight="1" thickBot="1" x14ac:dyDescent="0.3">
      <c r="A98" s="171"/>
      <c r="B98" s="431" t="s">
        <v>514</v>
      </c>
      <c r="C98" s="429" t="s">
        <v>219</v>
      </c>
      <c r="D98" s="432"/>
      <c r="E98" s="433">
        <f>E99</f>
        <v>20</v>
      </c>
    </row>
    <row r="99" spans="1:5" ht="57.75" customHeight="1" thickBot="1" x14ac:dyDescent="0.3">
      <c r="A99" s="171"/>
      <c r="B99" s="431" t="s">
        <v>515</v>
      </c>
      <c r="C99" s="429" t="s">
        <v>665</v>
      </c>
      <c r="D99" s="432"/>
      <c r="E99" s="433">
        <f>E100</f>
        <v>20</v>
      </c>
    </row>
    <row r="100" spans="1:5" ht="45.75" customHeight="1" thickBot="1" x14ac:dyDescent="0.3">
      <c r="A100" s="171"/>
      <c r="B100" s="431" t="s">
        <v>173</v>
      </c>
      <c r="C100" s="429" t="s">
        <v>665</v>
      </c>
      <c r="D100" s="432" t="s">
        <v>171</v>
      </c>
      <c r="E100" s="433">
        <v>20</v>
      </c>
    </row>
    <row r="101" spans="1:5" ht="60" customHeight="1" thickBot="1" x14ac:dyDescent="0.3">
      <c r="A101" s="365" t="s">
        <v>60</v>
      </c>
      <c r="B101" s="423" t="s">
        <v>588</v>
      </c>
      <c r="C101" s="425" t="s">
        <v>217</v>
      </c>
      <c r="D101" s="426"/>
      <c r="E101" s="437">
        <f>E102+E106</f>
        <v>3111.9</v>
      </c>
    </row>
    <row r="102" spans="1:5" ht="87" customHeight="1" thickBot="1" x14ac:dyDescent="0.3">
      <c r="A102" s="365"/>
      <c r="B102" s="431" t="s">
        <v>516</v>
      </c>
      <c r="C102" s="429" t="s">
        <v>517</v>
      </c>
      <c r="D102" s="432"/>
      <c r="E102" s="433">
        <f>E103</f>
        <v>300</v>
      </c>
    </row>
    <row r="103" spans="1:5" s="60" customFormat="1" ht="100.5" customHeight="1" thickBot="1" x14ac:dyDescent="0.3">
      <c r="A103" s="365"/>
      <c r="B103" s="431" t="s">
        <v>518</v>
      </c>
      <c r="C103" s="429" t="s">
        <v>519</v>
      </c>
      <c r="D103" s="432"/>
      <c r="E103" s="433">
        <f>E104</f>
        <v>300</v>
      </c>
    </row>
    <row r="104" spans="1:5" ht="100.5" customHeight="1" thickBot="1" x14ac:dyDescent="0.3">
      <c r="A104" s="171"/>
      <c r="B104" s="431" t="s">
        <v>520</v>
      </c>
      <c r="C104" s="429" t="s">
        <v>666</v>
      </c>
      <c r="D104" s="432"/>
      <c r="E104" s="433">
        <f>E105</f>
        <v>300</v>
      </c>
    </row>
    <row r="105" spans="1:5" ht="45.75" customHeight="1" thickBot="1" x14ac:dyDescent="0.3">
      <c r="A105" s="171"/>
      <c r="B105" s="431" t="s">
        <v>173</v>
      </c>
      <c r="C105" s="429" t="s">
        <v>666</v>
      </c>
      <c r="D105" s="432" t="s">
        <v>171</v>
      </c>
      <c r="E105" s="433">
        <v>300</v>
      </c>
    </row>
    <row r="106" spans="1:5" ht="99" customHeight="1" thickBot="1" x14ac:dyDescent="0.3">
      <c r="A106" s="171"/>
      <c r="B106" s="431" t="s">
        <v>521</v>
      </c>
      <c r="C106" s="429" t="s">
        <v>526</v>
      </c>
      <c r="D106" s="432"/>
      <c r="E106" s="433">
        <f>E107</f>
        <v>2811.9</v>
      </c>
    </row>
    <row r="107" spans="1:5" ht="104.25" customHeight="1" thickBot="1" x14ac:dyDescent="0.3">
      <c r="A107" s="171"/>
      <c r="B107" s="431" t="s">
        <v>522</v>
      </c>
      <c r="C107" s="429" t="s">
        <v>525</v>
      </c>
      <c r="D107" s="432"/>
      <c r="E107" s="433">
        <f>E108</f>
        <v>2811.9</v>
      </c>
    </row>
    <row r="108" spans="1:5" ht="97.5" customHeight="1" thickBot="1" x14ac:dyDescent="0.3">
      <c r="A108" s="365"/>
      <c r="B108" s="431" t="s">
        <v>523</v>
      </c>
      <c r="C108" s="429" t="s">
        <v>525</v>
      </c>
      <c r="D108" s="432"/>
      <c r="E108" s="433">
        <f>E109</f>
        <v>2811.9</v>
      </c>
    </row>
    <row r="109" spans="1:5" ht="50.25" customHeight="1" thickBot="1" x14ac:dyDescent="0.3">
      <c r="A109" s="171"/>
      <c r="B109" s="431" t="s">
        <v>173</v>
      </c>
      <c r="C109" s="429" t="s">
        <v>524</v>
      </c>
      <c r="D109" s="432" t="s">
        <v>171</v>
      </c>
      <c r="E109" s="433">
        <v>2811.9</v>
      </c>
    </row>
    <row r="110" spans="1:5" ht="54.75" customHeight="1" thickBot="1" x14ac:dyDescent="0.3">
      <c r="A110" s="365" t="s">
        <v>334</v>
      </c>
      <c r="B110" s="423" t="s">
        <v>527</v>
      </c>
      <c r="C110" s="425" t="s">
        <v>214</v>
      </c>
      <c r="D110" s="426"/>
      <c r="E110" s="437">
        <f>E111</f>
        <v>10</v>
      </c>
    </row>
    <row r="111" spans="1:5" ht="77.25" customHeight="1" thickBot="1" x14ac:dyDescent="0.3">
      <c r="A111" s="288"/>
      <c r="B111" s="431" t="s">
        <v>528</v>
      </c>
      <c r="C111" s="429" t="s">
        <v>213</v>
      </c>
      <c r="D111" s="432"/>
      <c r="E111" s="433">
        <f>E112</f>
        <v>10</v>
      </c>
    </row>
    <row r="112" spans="1:5" ht="73.5" customHeight="1" thickBot="1" x14ac:dyDescent="0.3">
      <c r="A112" s="365"/>
      <c r="B112" s="431" t="s">
        <v>529</v>
      </c>
      <c r="C112" s="429" t="s">
        <v>667</v>
      </c>
      <c r="D112" s="432"/>
      <c r="E112" s="433">
        <f>E113</f>
        <v>10</v>
      </c>
    </row>
    <row r="113" spans="1:5" ht="46.5" customHeight="1" thickBot="1" x14ac:dyDescent="0.3">
      <c r="A113" s="171"/>
      <c r="B113" s="431" t="s">
        <v>173</v>
      </c>
      <c r="C113" s="429" t="s">
        <v>667</v>
      </c>
      <c r="D113" s="432" t="s">
        <v>171</v>
      </c>
      <c r="E113" s="433">
        <v>10</v>
      </c>
    </row>
    <row r="114" spans="1:5" ht="60.75" customHeight="1" thickBot="1" x14ac:dyDescent="0.3">
      <c r="A114" s="365" t="s">
        <v>333</v>
      </c>
      <c r="B114" s="450" t="s">
        <v>530</v>
      </c>
      <c r="C114" s="425" t="s">
        <v>211</v>
      </c>
      <c r="D114" s="426"/>
      <c r="E114" s="437">
        <f>E115</f>
        <v>1395</v>
      </c>
    </row>
    <row r="115" spans="1:5" ht="72.75" customHeight="1" thickBot="1" x14ac:dyDescent="0.3">
      <c r="A115" s="365"/>
      <c r="B115" s="428" t="s">
        <v>531</v>
      </c>
      <c r="C115" s="429" t="s">
        <v>209</v>
      </c>
      <c r="D115" s="432"/>
      <c r="E115" s="433">
        <f>E116</f>
        <v>1395</v>
      </c>
    </row>
    <row r="116" spans="1:5" ht="71.25" customHeight="1" thickBot="1" x14ac:dyDescent="0.3">
      <c r="A116" s="171"/>
      <c r="B116" s="428" t="s">
        <v>532</v>
      </c>
      <c r="C116" s="429" t="s">
        <v>668</v>
      </c>
      <c r="D116" s="432"/>
      <c r="E116" s="433">
        <f>E117</f>
        <v>1395</v>
      </c>
    </row>
    <row r="117" spans="1:5" ht="41.25" customHeight="1" thickBot="1" x14ac:dyDescent="0.3">
      <c r="A117" s="171"/>
      <c r="B117" s="431" t="s">
        <v>173</v>
      </c>
      <c r="C117" s="429" t="s">
        <v>668</v>
      </c>
      <c r="D117" s="432" t="s">
        <v>171</v>
      </c>
      <c r="E117" s="433">
        <v>1395</v>
      </c>
    </row>
    <row r="118" spans="1:5" ht="62.25" customHeight="1" thickBot="1" x14ac:dyDescent="0.3">
      <c r="A118" s="175" t="s">
        <v>332</v>
      </c>
      <c r="B118" s="423" t="s">
        <v>533</v>
      </c>
      <c r="C118" s="425" t="s">
        <v>207</v>
      </c>
      <c r="D118" s="426"/>
      <c r="E118" s="437">
        <f>E119+E123+E127</f>
        <v>5280.5</v>
      </c>
    </row>
    <row r="119" spans="1:5" s="60" customFormat="1" ht="84.75" customHeight="1" thickBot="1" x14ac:dyDescent="0.3">
      <c r="A119" s="365"/>
      <c r="B119" s="431" t="s">
        <v>534</v>
      </c>
      <c r="C119" s="429" t="s">
        <v>538</v>
      </c>
      <c r="D119" s="432"/>
      <c r="E119" s="433">
        <f>E120</f>
        <v>2050</v>
      </c>
    </row>
    <row r="120" spans="1:5" ht="84.75" customHeight="1" thickBot="1" x14ac:dyDescent="0.3">
      <c r="A120" s="171"/>
      <c r="B120" s="431" t="s">
        <v>535</v>
      </c>
      <c r="C120" s="429" t="s">
        <v>537</v>
      </c>
      <c r="D120" s="432"/>
      <c r="E120" s="433">
        <f>E121</f>
        <v>2050</v>
      </c>
    </row>
    <row r="121" spans="1:5" ht="85.5" customHeight="1" thickBot="1" x14ac:dyDescent="0.3">
      <c r="A121" s="171"/>
      <c r="B121" s="431" t="s">
        <v>536</v>
      </c>
      <c r="C121" s="429" t="s">
        <v>669</v>
      </c>
      <c r="D121" s="432"/>
      <c r="E121" s="433">
        <f>E122</f>
        <v>2050</v>
      </c>
    </row>
    <row r="122" spans="1:5" ht="36.75" customHeight="1" thickBot="1" x14ac:dyDescent="0.3">
      <c r="A122" s="171"/>
      <c r="B122" s="431" t="s">
        <v>173</v>
      </c>
      <c r="C122" s="429" t="s">
        <v>669</v>
      </c>
      <c r="D122" s="432" t="s">
        <v>171</v>
      </c>
      <c r="E122" s="433">
        <v>2050</v>
      </c>
    </row>
    <row r="123" spans="1:5" s="60" customFormat="1" ht="107.25" customHeight="1" thickBot="1" x14ac:dyDescent="0.3">
      <c r="A123" s="365"/>
      <c r="B123" s="431" t="s">
        <v>539</v>
      </c>
      <c r="C123" s="429" t="s">
        <v>543</v>
      </c>
      <c r="D123" s="432"/>
      <c r="E123" s="433">
        <f>E124</f>
        <v>145</v>
      </c>
    </row>
    <row r="124" spans="1:5" ht="101.25" customHeight="1" thickBot="1" x14ac:dyDescent="0.3">
      <c r="A124" s="171"/>
      <c r="B124" s="431" t="s">
        <v>586</v>
      </c>
      <c r="C124" s="429" t="s">
        <v>542</v>
      </c>
      <c r="D124" s="432"/>
      <c r="E124" s="433">
        <f>E125</f>
        <v>145</v>
      </c>
    </row>
    <row r="125" spans="1:5" ht="101.25" customHeight="1" thickBot="1" x14ac:dyDescent="0.3">
      <c r="A125" s="171"/>
      <c r="B125" s="431" t="s">
        <v>541</v>
      </c>
      <c r="C125" s="429" t="s">
        <v>670</v>
      </c>
      <c r="D125" s="432"/>
      <c r="E125" s="433">
        <f>E126</f>
        <v>145</v>
      </c>
    </row>
    <row r="126" spans="1:5" ht="48.75" customHeight="1" thickBot="1" x14ac:dyDescent="0.3">
      <c r="A126" s="171"/>
      <c r="B126" s="435" t="s">
        <v>173</v>
      </c>
      <c r="C126" s="429" t="s">
        <v>670</v>
      </c>
      <c r="D126" s="432" t="s">
        <v>171</v>
      </c>
      <c r="E126" s="433">
        <v>145</v>
      </c>
    </row>
    <row r="127" spans="1:5" s="60" customFormat="1" ht="95.25" customHeight="1" thickBot="1" x14ac:dyDescent="0.3">
      <c r="A127" s="171"/>
      <c r="B127" s="436" t="s">
        <v>544</v>
      </c>
      <c r="C127" s="429" t="s">
        <v>649</v>
      </c>
      <c r="D127" s="432"/>
      <c r="E127" s="433">
        <f>E128</f>
        <v>3085.5</v>
      </c>
    </row>
    <row r="128" spans="1:5" ht="101.25" customHeight="1" thickBot="1" x14ac:dyDescent="0.3">
      <c r="A128" s="171"/>
      <c r="B128" s="436" t="s">
        <v>545</v>
      </c>
      <c r="C128" s="429" t="s">
        <v>650</v>
      </c>
      <c r="D128" s="432"/>
      <c r="E128" s="433">
        <f>E129</f>
        <v>3085.5</v>
      </c>
    </row>
    <row r="129" spans="1:5" ht="99.75" customHeight="1" thickBot="1" x14ac:dyDescent="0.3">
      <c r="A129" s="171"/>
      <c r="B129" s="436" t="s">
        <v>546</v>
      </c>
      <c r="C129" s="429" t="s">
        <v>671</v>
      </c>
      <c r="D129" s="432"/>
      <c r="E129" s="433">
        <f>E130</f>
        <v>3085.5</v>
      </c>
    </row>
    <row r="130" spans="1:5" ht="35.25" customHeight="1" thickBot="1" x14ac:dyDescent="0.3">
      <c r="A130" s="171"/>
      <c r="B130" s="431" t="s">
        <v>173</v>
      </c>
      <c r="C130" s="429" t="s">
        <v>671</v>
      </c>
      <c r="D130" s="432" t="s">
        <v>171</v>
      </c>
      <c r="E130" s="433">
        <v>3085.5</v>
      </c>
    </row>
    <row r="131" spans="1:5" s="60" customFormat="1" ht="45.75" customHeight="1" thickBot="1" x14ac:dyDescent="0.3">
      <c r="A131" s="365" t="s">
        <v>331</v>
      </c>
      <c r="B131" s="451" t="s">
        <v>547</v>
      </c>
      <c r="C131" s="425" t="s">
        <v>205</v>
      </c>
      <c r="D131" s="426"/>
      <c r="E131" s="437">
        <f>E132</f>
        <v>75</v>
      </c>
    </row>
    <row r="132" spans="1:5" ht="55.5" customHeight="1" thickBot="1" x14ac:dyDescent="0.3">
      <c r="A132" s="171"/>
      <c r="B132" s="436" t="s">
        <v>585</v>
      </c>
      <c r="C132" s="429" t="s">
        <v>550</v>
      </c>
      <c r="D132" s="432"/>
      <c r="E132" s="433">
        <f>E133</f>
        <v>75</v>
      </c>
    </row>
    <row r="133" spans="1:5" ht="57" customHeight="1" thickBot="1" x14ac:dyDescent="0.3">
      <c r="A133" s="171"/>
      <c r="B133" s="436" t="s">
        <v>549</v>
      </c>
      <c r="C133" s="429" t="s">
        <v>672</v>
      </c>
      <c r="D133" s="432"/>
      <c r="E133" s="433">
        <f>E134</f>
        <v>75</v>
      </c>
    </row>
    <row r="134" spans="1:5" ht="35.25" customHeight="1" thickBot="1" x14ac:dyDescent="0.3">
      <c r="A134" s="171"/>
      <c r="B134" s="436" t="s">
        <v>173</v>
      </c>
      <c r="C134" s="429" t="s">
        <v>672</v>
      </c>
      <c r="D134" s="432" t="s">
        <v>171</v>
      </c>
      <c r="E134" s="433">
        <v>75</v>
      </c>
    </row>
    <row r="135" spans="1:5" s="60" customFormat="1" ht="50.25" customHeight="1" thickBot="1" x14ac:dyDescent="0.3">
      <c r="A135" s="365" t="s">
        <v>330</v>
      </c>
      <c r="B135" s="423" t="s">
        <v>551</v>
      </c>
      <c r="C135" s="425" t="s">
        <v>196</v>
      </c>
      <c r="D135" s="426"/>
      <c r="E135" s="452">
        <f>E136+E142+E146+E154+E158</f>
        <v>11076.400000000001</v>
      </c>
    </row>
    <row r="136" spans="1:5" ht="91.5" customHeight="1" thickBot="1" x14ac:dyDescent="0.3">
      <c r="A136" s="171"/>
      <c r="B136" s="431" t="s">
        <v>552</v>
      </c>
      <c r="C136" s="429" t="s">
        <v>195</v>
      </c>
      <c r="D136" s="432"/>
      <c r="E136" s="434">
        <f>E137</f>
        <v>825.1</v>
      </c>
    </row>
    <row r="137" spans="1:5" ht="96" customHeight="1" thickBot="1" x14ac:dyDescent="0.3">
      <c r="A137" s="171"/>
      <c r="B137" s="431" t="s">
        <v>553</v>
      </c>
      <c r="C137" s="429" t="s">
        <v>194</v>
      </c>
      <c r="D137" s="432"/>
      <c r="E137" s="434">
        <f>E138</f>
        <v>825.1</v>
      </c>
    </row>
    <row r="138" spans="1:5" ht="90.75" customHeight="1" thickBot="1" x14ac:dyDescent="0.3">
      <c r="A138" s="171"/>
      <c r="B138" s="431" t="s">
        <v>554</v>
      </c>
      <c r="C138" s="429" t="s">
        <v>193</v>
      </c>
      <c r="D138" s="432"/>
      <c r="E138" s="434">
        <f>E139</f>
        <v>825.1</v>
      </c>
    </row>
    <row r="139" spans="1:5" ht="37.5" customHeight="1" thickBot="1" x14ac:dyDescent="0.3">
      <c r="A139" s="171"/>
      <c r="B139" s="431" t="s">
        <v>188</v>
      </c>
      <c r="C139" s="429" t="s">
        <v>193</v>
      </c>
      <c r="D139" s="432"/>
      <c r="E139" s="433">
        <f>E140+E141</f>
        <v>825.1</v>
      </c>
    </row>
    <row r="140" spans="1:5" ht="75" customHeight="1" thickBot="1" x14ac:dyDescent="0.3">
      <c r="A140" s="365"/>
      <c r="B140" s="431" t="s">
        <v>187</v>
      </c>
      <c r="C140" s="429" t="s">
        <v>193</v>
      </c>
      <c r="D140" s="432" t="s">
        <v>184</v>
      </c>
      <c r="E140" s="433">
        <v>755.1</v>
      </c>
    </row>
    <row r="141" spans="1:5" ht="43.5" customHeight="1" thickBot="1" x14ac:dyDescent="0.3">
      <c r="A141" s="171"/>
      <c r="B141" s="431" t="s">
        <v>173</v>
      </c>
      <c r="C141" s="429" t="s">
        <v>193</v>
      </c>
      <c r="D141" s="432" t="s">
        <v>171</v>
      </c>
      <c r="E141" s="433">
        <v>70</v>
      </c>
    </row>
    <row r="142" spans="1:5" ht="87.75" customHeight="1" thickBot="1" x14ac:dyDescent="0.3">
      <c r="A142" s="171"/>
      <c r="B142" s="428" t="s">
        <v>600</v>
      </c>
      <c r="C142" s="429" t="s">
        <v>192</v>
      </c>
      <c r="D142" s="432"/>
      <c r="E142" s="433">
        <f>E143</f>
        <v>20</v>
      </c>
    </row>
    <row r="143" spans="1:5" ht="90" customHeight="1" thickBot="1" x14ac:dyDescent="0.3">
      <c r="A143" s="171"/>
      <c r="B143" s="431" t="s">
        <v>601</v>
      </c>
      <c r="C143" s="429" t="s">
        <v>191</v>
      </c>
      <c r="D143" s="432"/>
      <c r="E143" s="433">
        <f>E144</f>
        <v>20</v>
      </c>
    </row>
    <row r="144" spans="1:5" ht="96" customHeight="1" thickBot="1" x14ac:dyDescent="0.3">
      <c r="A144" s="171"/>
      <c r="B144" s="431" t="s">
        <v>555</v>
      </c>
      <c r="C144" s="429" t="s">
        <v>673</v>
      </c>
      <c r="D144" s="432"/>
      <c r="E144" s="433">
        <f>E145</f>
        <v>20</v>
      </c>
    </row>
    <row r="145" spans="1:6" ht="37.5" customHeight="1" thickBot="1" x14ac:dyDescent="0.3">
      <c r="A145" s="171"/>
      <c r="B145" s="431" t="s">
        <v>173</v>
      </c>
      <c r="C145" s="429" t="s">
        <v>673</v>
      </c>
      <c r="D145" s="432" t="s">
        <v>171</v>
      </c>
      <c r="E145" s="453">
        <v>20</v>
      </c>
    </row>
    <row r="146" spans="1:6" ht="72.75" customHeight="1" thickBot="1" x14ac:dyDescent="0.3">
      <c r="A146" s="171"/>
      <c r="B146" s="431" t="s">
        <v>556</v>
      </c>
      <c r="C146" s="429" t="s">
        <v>190</v>
      </c>
      <c r="D146" s="432"/>
      <c r="E146" s="454">
        <f>E147</f>
        <v>10036.300000000001</v>
      </c>
    </row>
    <row r="147" spans="1:6" ht="81" customHeight="1" thickBot="1" x14ac:dyDescent="0.3">
      <c r="A147" s="171"/>
      <c r="B147" s="431" t="s">
        <v>557</v>
      </c>
      <c r="C147" s="429" t="s">
        <v>189</v>
      </c>
      <c r="D147" s="432"/>
      <c r="E147" s="454">
        <f>E148+E152</f>
        <v>10036.300000000001</v>
      </c>
    </row>
    <row r="148" spans="1:6" ht="85.5" customHeight="1" thickBot="1" x14ac:dyDescent="0.3">
      <c r="A148" s="171"/>
      <c r="B148" s="431" t="s">
        <v>651</v>
      </c>
      <c r="C148" s="429" t="s">
        <v>185</v>
      </c>
      <c r="D148" s="432"/>
      <c r="E148" s="454">
        <f>E149</f>
        <v>8536.3000000000011</v>
      </c>
    </row>
    <row r="149" spans="1:6" ht="44.25" customHeight="1" thickBot="1" x14ac:dyDescent="0.3">
      <c r="A149" s="171"/>
      <c r="B149" s="431" t="s">
        <v>188</v>
      </c>
      <c r="C149" s="429" t="s">
        <v>185</v>
      </c>
      <c r="D149" s="432"/>
      <c r="E149" s="434">
        <f>E150+E151</f>
        <v>8536.3000000000011</v>
      </c>
    </row>
    <row r="150" spans="1:6" ht="78.75" customHeight="1" thickBot="1" x14ac:dyDescent="0.3">
      <c r="A150" s="171"/>
      <c r="B150" s="431" t="s">
        <v>187</v>
      </c>
      <c r="C150" s="429" t="s">
        <v>185</v>
      </c>
      <c r="D150" s="432" t="s">
        <v>184</v>
      </c>
      <c r="E150" s="434">
        <v>7251.6</v>
      </c>
    </row>
    <row r="151" spans="1:6" ht="39.75" customHeight="1" thickBot="1" x14ac:dyDescent="0.3">
      <c r="A151" s="171"/>
      <c r="B151" s="431" t="s">
        <v>173</v>
      </c>
      <c r="C151" s="429" t="s">
        <v>185</v>
      </c>
      <c r="D151" s="432" t="s">
        <v>171</v>
      </c>
      <c r="E151" s="434">
        <v>1284.7</v>
      </c>
    </row>
    <row r="152" spans="1:6" ht="39.75" customHeight="1" thickBot="1" x14ac:dyDescent="0.3">
      <c r="A152" s="171"/>
      <c r="B152" s="342" t="s">
        <v>727</v>
      </c>
      <c r="C152" s="429" t="s">
        <v>728</v>
      </c>
      <c r="D152" s="432"/>
      <c r="E152" s="434">
        <f>E153</f>
        <v>1500</v>
      </c>
    </row>
    <row r="153" spans="1:6" ht="39.75" customHeight="1" thickBot="1" x14ac:dyDescent="0.3">
      <c r="A153" s="171"/>
      <c r="B153" s="342" t="s">
        <v>173</v>
      </c>
      <c r="C153" s="429" t="s">
        <v>728</v>
      </c>
      <c r="D153" s="432" t="s">
        <v>171</v>
      </c>
      <c r="E153" s="434">
        <v>1500</v>
      </c>
    </row>
    <row r="154" spans="1:6" s="60" customFormat="1" ht="71.25" customHeight="1" thickBot="1" x14ac:dyDescent="0.3">
      <c r="A154" s="171"/>
      <c r="B154" s="428" t="s">
        <v>558</v>
      </c>
      <c r="C154" s="429" t="s">
        <v>559</v>
      </c>
      <c r="D154" s="432"/>
      <c r="E154" s="434">
        <f>E155</f>
        <v>100</v>
      </c>
    </row>
    <row r="155" spans="1:6" ht="90" customHeight="1" thickBot="1" x14ac:dyDescent="0.3">
      <c r="A155" s="171"/>
      <c r="B155" s="431" t="s">
        <v>560</v>
      </c>
      <c r="C155" s="429" t="s">
        <v>561</v>
      </c>
      <c r="D155" s="432"/>
      <c r="E155" s="433">
        <f>E156</f>
        <v>100</v>
      </c>
    </row>
    <row r="156" spans="1:6" ht="90.75" customHeight="1" thickBot="1" x14ac:dyDescent="0.3">
      <c r="A156" s="171"/>
      <c r="B156" s="431" t="s">
        <v>562</v>
      </c>
      <c r="C156" s="429" t="s">
        <v>674</v>
      </c>
      <c r="D156" s="432"/>
      <c r="E156" s="433">
        <f>E157</f>
        <v>100</v>
      </c>
    </row>
    <row r="157" spans="1:6" ht="42" customHeight="1" thickBot="1" x14ac:dyDescent="0.3">
      <c r="A157" s="171"/>
      <c r="B157" s="431" t="s">
        <v>173</v>
      </c>
      <c r="C157" s="429" t="s">
        <v>674</v>
      </c>
      <c r="D157" s="432" t="s">
        <v>171</v>
      </c>
      <c r="E157" s="434">
        <v>100</v>
      </c>
    </row>
    <row r="158" spans="1:6" ht="81.75" customHeight="1" thickBot="1" x14ac:dyDescent="0.3">
      <c r="A158" s="171"/>
      <c r="B158" s="439" t="s">
        <v>584</v>
      </c>
      <c r="C158" s="441" t="s">
        <v>564</v>
      </c>
      <c r="D158" s="432"/>
      <c r="E158" s="433">
        <f>E159</f>
        <v>95</v>
      </c>
    </row>
    <row r="159" spans="1:6" ht="91.5" customHeight="1" thickBot="1" x14ac:dyDescent="0.3">
      <c r="A159" s="171"/>
      <c r="B159" s="439" t="s">
        <v>583</v>
      </c>
      <c r="C159" s="441" t="s">
        <v>566</v>
      </c>
      <c r="D159" s="432"/>
      <c r="E159" s="433">
        <f>E160</f>
        <v>95</v>
      </c>
      <c r="F159" s="138"/>
    </row>
    <row r="160" spans="1:6" ht="85.5" customHeight="1" thickBot="1" x14ac:dyDescent="0.3">
      <c r="A160" s="171"/>
      <c r="B160" s="439" t="s">
        <v>652</v>
      </c>
      <c r="C160" s="441" t="s">
        <v>675</v>
      </c>
      <c r="D160" s="432"/>
      <c r="E160" s="433">
        <f>E161</f>
        <v>95</v>
      </c>
    </row>
    <row r="161" spans="1:6" ht="37.5" customHeight="1" thickBot="1" x14ac:dyDescent="0.3">
      <c r="A161" s="171"/>
      <c r="B161" s="431" t="s">
        <v>173</v>
      </c>
      <c r="C161" s="441" t="s">
        <v>675</v>
      </c>
      <c r="D161" s="432" t="s">
        <v>171</v>
      </c>
      <c r="E161" s="433">
        <v>95</v>
      </c>
    </row>
    <row r="162" spans="1:6" ht="60.75" customHeight="1" thickBot="1" x14ac:dyDescent="0.3">
      <c r="A162" s="365" t="s">
        <v>329</v>
      </c>
      <c r="B162" s="423" t="s">
        <v>571</v>
      </c>
      <c r="C162" s="440" t="s">
        <v>581</v>
      </c>
      <c r="D162" s="426"/>
      <c r="E162" s="437">
        <f>E163</f>
        <v>30</v>
      </c>
    </row>
    <row r="163" spans="1:6" ht="66.75" customHeight="1" thickBot="1" x14ac:dyDescent="0.3">
      <c r="A163" s="171"/>
      <c r="B163" s="431" t="s">
        <v>572</v>
      </c>
      <c r="C163" s="441" t="s">
        <v>574</v>
      </c>
      <c r="D163" s="432"/>
      <c r="E163" s="433">
        <f>E164</f>
        <v>30</v>
      </c>
    </row>
    <row r="164" spans="1:6" ht="75.75" customHeight="1" thickBot="1" x14ac:dyDescent="0.3">
      <c r="A164" s="171"/>
      <c r="B164" s="431" t="s">
        <v>573</v>
      </c>
      <c r="C164" s="441" t="s">
        <v>677</v>
      </c>
      <c r="D164" s="432"/>
      <c r="E164" s="433">
        <f>E165</f>
        <v>30</v>
      </c>
    </row>
    <row r="165" spans="1:6" ht="36.75" customHeight="1" thickBot="1" x14ac:dyDescent="0.3">
      <c r="A165" s="171"/>
      <c r="B165" s="431" t="s">
        <v>173</v>
      </c>
      <c r="C165" s="441" t="s">
        <v>677</v>
      </c>
      <c r="D165" s="432" t="s">
        <v>171</v>
      </c>
      <c r="E165" s="433">
        <v>30</v>
      </c>
    </row>
    <row r="166" spans="1:6" ht="48" customHeight="1" thickBot="1" x14ac:dyDescent="0.3">
      <c r="A166" s="365" t="s">
        <v>340</v>
      </c>
      <c r="B166" s="455" t="s">
        <v>31</v>
      </c>
      <c r="C166" s="425"/>
      <c r="D166" s="426"/>
      <c r="E166" s="437">
        <f>E167</f>
        <v>5682.2</v>
      </c>
    </row>
    <row r="167" spans="1:6" ht="55.5" customHeight="1" thickBot="1" x14ac:dyDescent="0.3">
      <c r="A167" s="171"/>
      <c r="B167" s="423" t="s">
        <v>291</v>
      </c>
      <c r="C167" s="425" t="s">
        <v>290</v>
      </c>
      <c r="D167" s="426"/>
      <c r="E167" s="437">
        <f>E168+E171+E178+E186+E189+E192</f>
        <v>5682.2</v>
      </c>
    </row>
    <row r="168" spans="1:6" ht="60" customHeight="1" thickBot="1" x14ac:dyDescent="0.3">
      <c r="A168" s="171"/>
      <c r="B168" s="431" t="s">
        <v>289</v>
      </c>
      <c r="C168" s="429" t="s">
        <v>288</v>
      </c>
      <c r="D168" s="432"/>
      <c r="E168" s="433">
        <f>E169</f>
        <v>780</v>
      </c>
    </row>
    <row r="169" spans="1:6" ht="33.75" customHeight="1" thickBot="1" x14ac:dyDescent="0.3">
      <c r="A169" s="171"/>
      <c r="B169" s="431" t="s">
        <v>284</v>
      </c>
      <c r="C169" s="429" t="s">
        <v>287</v>
      </c>
      <c r="D169" s="432"/>
      <c r="E169" s="433">
        <f>E170</f>
        <v>780</v>
      </c>
    </row>
    <row r="170" spans="1:6" ht="72.75" customHeight="1" thickBot="1" x14ac:dyDescent="0.3">
      <c r="A170" s="365"/>
      <c r="B170" s="431" t="s">
        <v>187</v>
      </c>
      <c r="C170" s="429" t="s">
        <v>287</v>
      </c>
      <c r="D170" s="432" t="s">
        <v>184</v>
      </c>
      <c r="E170" s="433">
        <v>780</v>
      </c>
      <c r="F170" s="138"/>
    </row>
    <row r="171" spans="1:6" ht="34.5" customHeight="1" thickBot="1" x14ac:dyDescent="0.3">
      <c r="A171" s="365"/>
      <c r="B171" s="456" t="s">
        <v>241</v>
      </c>
      <c r="C171" s="425" t="s">
        <v>285</v>
      </c>
      <c r="D171" s="426"/>
      <c r="E171" s="437">
        <f>E172+E177</f>
        <v>4625.3999999999996</v>
      </c>
    </row>
    <row r="172" spans="1:6" ht="33.75" customHeight="1" thickBot="1" x14ac:dyDescent="0.3">
      <c r="A172" s="431"/>
      <c r="B172" s="431" t="s">
        <v>284</v>
      </c>
      <c r="C172" s="429" t="s">
        <v>283</v>
      </c>
      <c r="D172" s="432"/>
      <c r="E172" s="433">
        <f>E173+E174+E175</f>
        <v>3750.9</v>
      </c>
    </row>
    <row r="173" spans="1:6" ht="77.25" customHeight="1" thickBot="1" x14ac:dyDescent="0.3">
      <c r="A173" s="431"/>
      <c r="B173" s="431" t="s">
        <v>187</v>
      </c>
      <c r="C173" s="429" t="s">
        <v>283</v>
      </c>
      <c r="D173" s="432" t="s">
        <v>184</v>
      </c>
      <c r="E173" s="433">
        <v>3189.9</v>
      </c>
      <c r="F173" s="138"/>
    </row>
    <row r="174" spans="1:6" s="60" customFormat="1" ht="39" customHeight="1" thickBot="1" x14ac:dyDescent="0.3">
      <c r="A174" s="431"/>
      <c r="B174" s="431" t="s">
        <v>173</v>
      </c>
      <c r="C174" s="429" t="s">
        <v>283</v>
      </c>
      <c r="D174" s="432" t="s">
        <v>171</v>
      </c>
      <c r="E174" s="433">
        <v>541</v>
      </c>
      <c r="F174" s="173"/>
    </row>
    <row r="175" spans="1:6" s="60" customFormat="1" ht="30.75" customHeight="1" thickBot="1" x14ac:dyDescent="0.3">
      <c r="A175" s="365"/>
      <c r="B175" s="431" t="s">
        <v>260</v>
      </c>
      <c r="C175" s="429" t="s">
        <v>283</v>
      </c>
      <c r="D175" s="432" t="s">
        <v>327</v>
      </c>
      <c r="E175" s="433">
        <v>20</v>
      </c>
    </row>
    <row r="176" spans="1:6" s="60" customFormat="1" ht="42.75" customHeight="1" thickBot="1" x14ac:dyDescent="0.3">
      <c r="A176" s="457"/>
      <c r="B176" s="351" t="s">
        <v>335</v>
      </c>
      <c r="C176" s="385" t="s">
        <v>336</v>
      </c>
      <c r="D176" s="458"/>
      <c r="E176" s="392">
        <f>E177</f>
        <v>874.5</v>
      </c>
    </row>
    <row r="177" spans="1:21" s="60" customFormat="1" ht="30.75" customHeight="1" thickBot="1" x14ac:dyDescent="0.3">
      <c r="A177" s="457"/>
      <c r="B177" s="459" t="s">
        <v>260</v>
      </c>
      <c r="C177" s="385" t="s">
        <v>336</v>
      </c>
      <c r="D177" s="458" t="s">
        <v>327</v>
      </c>
      <c r="E177" s="392">
        <v>874.5</v>
      </c>
    </row>
    <row r="178" spans="1:21" ht="49.5" customHeight="1" thickBot="1" x14ac:dyDescent="0.3">
      <c r="A178" s="365"/>
      <c r="B178" s="423" t="s">
        <v>241</v>
      </c>
      <c r="C178" s="425" t="s">
        <v>239</v>
      </c>
      <c r="D178" s="426"/>
      <c r="E178" s="437">
        <f>E181+E185</f>
        <v>249.10000000000002</v>
      </c>
      <c r="F178" s="585"/>
    </row>
    <row r="179" spans="1:21" s="168" customFormat="1" ht="37.5" customHeight="1" thickBot="1" x14ac:dyDescent="0.3">
      <c r="A179" s="171"/>
      <c r="B179" s="431" t="s">
        <v>240</v>
      </c>
      <c r="C179" s="429" t="s">
        <v>239</v>
      </c>
      <c r="D179" s="432"/>
      <c r="E179" s="433">
        <f>E180</f>
        <v>245.3</v>
      </c>
      <c r="F179" s="585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69"/>
    </row>
    <row r="180" spans="1:21" s="173" customFormat="1" ht="46.5" customHeight="1" thickBot="1" x14ac:dyDescent="0.3">
      <c r="A180" s="171"/>
      <c r="B180" s="431" t="s">
        <v>238</v>
      </c>
      <c r="C180" s="429" t="s">
        <v>237</v>
      </c>
      <c r="D180" s="432"/>
      <c r="E180" s="433">
        <f>E181</f>
        <v>245.3</v>
      </c>
      <c r="F180" s="585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</row>
    <row r="181" spans="1:21" s="173" customFormat="1" ht="84.75" customHeight="1" thickBot="1" x14ac:dyDescent="0.3">
      <c r="A181" s="171"/>
      <c r="B181" s="431" t="s">
        <v>187</v>
      </c>
      <c r="C181" s="429" t="s">
        <v>237</v>
      </c>
      <c r="D181" s="432" t="s">
        <v>184</v>
      </c>
      <c r="E181" s="433">
        <v>245.3</v>
      </c>
      <c r="F181" s="585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</row>
    <row r="182" spans="1:21" ht="36" customHeight="1" thickBot="1" x14ac:dyDescent="0.3">
      <c r="A182" s="365"/>
      <c r="B182" s="431" t="s">
        <v>282</v>
      </c>
      <c r="C182" s="429" t="s">
        <v>239</v>
      </c>
      <c r="D182" s="432"/>
      <c r="E182" s="433">
        <v>3.8</v>
      </c>
      <c r="F182" s="585"/>
    </row>
    <row r="183" spans="1:21" ht="61.5" customHeight="1" thickBot="1" x14ac:dyDescent="0.3">
      <c r="A183" s="171"/>
      <c r="B183" s="431" t="s">
        <v>281</v>
      </c>
      <c r="C183" s="429" t="s">
        <v>280</v>
      </c>
      <c r="D183" s="432"/>
      <c r="E183" s="433">
        <v>3.8</v>
      </c>
      <c r="F183" s="585"/>
    </row>
    <row r="184" spans="1:21" ht="48" customHeight="1" thickBot="1" x14ac:dyDescent="0.3">
      <c r="A184" s="171"/>
      <c r="B184" s="431" t="s">
        <v>173</v>
      </c>
      <c r="C184" s="429" t="s">
        <v>280</v>
      </c>
      <c r="D184" s="432"/>
      <c r="E184" s="433">
        <v>3.8</v>
      </c>
    </row>
    <row r="185" spans="1:21" ht="39.75" customHeight="1" thickBot="1" x14ac:dyDescent="0.3">
      <c r="A185" s="171"/>
      <c r="B185" s="431" t="s">
        <v>328</v>
      </c>
      <c r="C185" s="429" t="s">
        <v>280</v>
      </c>
      <c r="D185" s="432" t="s">
        <v>171</v>
      </c>
      <c r="E185" s="433">
        <v>3.8</v>
      </c>
    </row>
    <row r="186" spans="1:21" ht="42" customHeight="1" thickBot="1" x14ac:dyDescent="0.3">
      <c r="A186" s="365"/>
      <c r="B186" s="460" t="s">
        <v>273</v>
      </c>
      <c r="C186" s="440" t="s">
        <v>272</v>
      </c>
      <c r="D186" s="461"/>
      <c r="E186" s="452">
        <f>E187</f>
        <v>8.6999999999999993</v>
      </c>
    </row>
    <row r="187" spans="1:21" ht="67.5" customHeight="1" thickBot="1" x14ac:dyDescent="0.3">
      <c r="A187" s="431"/>
      <c r="B187" s="428" t="s">
        <v>271</v>
      </c>
      <c r="C187" s="429" t="s">
        <v>269</v>
      </c>
      <c r="D187" s="432"/>
      <c r="E187" s="433">
        <f>E188</f>
        <v>8.6999999999999993</v>
      </c>
    </row>
    <row r="188" spans="1:21" ht="28.5" customHeight="1" thickBot="1" x14ac:dyDescent="0.3">
      <c r="A188" s="171"/>
      <c r="B188" s="431" t="s">
        <v>231</v>
      </c>
      <c r="C188" s="429" t="s">
        <v>269</v>
      </c>
      <c r="D188" s="432" t="s">
        <v>230</v>
      </c>
      <c r="E188" s="433">
        <v>8.6999999999999993</v>
      </c>
    </row>
    <row r="189" spans="1:21" ht="29.25" customHeight="1" thickBot="1" x14ac:dyDescent="0.3">
      <c r="A189" s="365"/>
      <c r="B189" s="423" t="s">
        <v>267</v>
      </c>
      <c r="C189" s="425" t="s">
        <v>266</v>
      </c>
      <c r="D189" s="426"/>
      <c r="E189" s="437">
        <v>5</v>
      </c>
    </row>
    <row r="190" spans="1:21" ht="49.5" customHeight="1" thickBot="1" x14ac:dyDescent="0.3">
      <c r="A190" s="462"/>
      <c r="B190" s="428" t="s">
        <v>265</v>
      </c>
      <c r="C190" s="429" t="s">
        <v>264</v>
      </c>
      <c r="D190" s="432"/>
      <c r="E190" s="433">
        <v>5</v>
      </c>
    </row>
    <row r="191" spans="1:21" ht="25.5" customHeight="1" thickBot="1" x14ac:dyDescent="0.3">
      <c r="A191" s="171"/>
      <c r="B191" s="431" t="s">
        <v>186</v>
      </c>
      <c r="C191" s="429" t="s">
        <v>264</v>
      </c>
      <c r="D191" s="432" t="s">
        <v>327</v>
      </c>
      <c r="E191" s="433">
        <v>5</v>
      </c>
    </row>
    <row r="192" spans="1:21" ht="55.5" customHeight="1" thickBot="1" x14ac:dyDescent="0.3">
      <c r="A192" s="365"/>
      <c r="B192" s="455" t="s">
        <v>279</v>
      </c>
      <c r="C192" s="463" t="s">
        <v>278</v>
      </c>
      <c r="D192" s="426"/>
      <c r="E192" s="437">
        <f>E193</f>
        <v>14</v>
      </c>
    </row>
    <row r="193" spans="1:5" ht="30.75" customHeight="1" thickBot="1" x14ac:dyDescent="0.3">
      <c r="A193" s="365"/>
      <c r="B193" s="464" t="s">
        <v>277</v>
      </c>
      <c r="C193" s="441" t="s">
        <v>276</v>
      </c>
      <c r="D193" s="432"/>
      <c r="E193" s="433">
        <f>E194</f>
        <v>14</v>
      </c>
    </row>
    <row r="194" spans="1:5" ht="83.25" customHeight="1" thickBot="1" x14ac:dyDescent="0.3">
      <c r="A194" s="171"/>
      <c r="B194" s="464" t="s">
        <v>275</v>
      </c>
      <c r="C194" s="441" t="s">
        <v>274</v>
      </c>
      <c r="D194" s="432"/>
      <c r="E194" s="433">
        <f>E195</f>
        <v>14</v>
      </c>
    </row>
    <row r="195" spans="1:5" ht="35.25" customHeight="1" thickBot="1" x14ac:dyDescent="0.3">
      <c r="A195" s="431"/>
      <c r="B195" s="464" t="s">
        <v>231</v>
      </c>
      <c r="C195" s="441" t="s">
        <v>274</v>
      </c>
      <c r="D195" s="432" t="s">
        <v>230</v>
      </c>
      <c r="E195" s="433">
        <v>14</v>
      </c>
    </row>
    <row r="196" spans="1:5" ht="43.5" customHeight="1" x14ac:dyDescent="0.25">
      <c r="A196" s="167"/>
      <c r="B196" s="167"/>
      <c r="C196" s="167"/>
      <c r="D196" s="167"/>
      <c r="E196" s="167"/>
    </row>
    <row r="197" spans="1:5" ht="15" customHeight="1" x14ac:dyDescent="0.25">
      <c r="A197" s="33" t="s">
        <v>576</v>
      </c>
    </row>
    <row r="198" spans="1:5" ht="21" customHeight="1" x14ac:dyDescent="0.25">
      <c r="A198" s="33" t="s">
        <v>305</v>
      </c>
    </row>
    <row r="199" spans="1:5" ht="18.75" customHeight="1" x14ac:dyDescent="0.25">
      <c r="A199" s="586" t="s">
        <v>0</v>
      </c>
      <c r="B199" s="586"/>
      <c r="C199" s="465"/>
      <c r="D199" s="587" t="s">
        <v>578</v>
      </c>
      <c r="E199" s="587"/>
    </row>
    <row r="200" spans="1:5" ht="19.5" customHeight="1" x14ac:dyDescent="0.25"/>
    <row r="201" spans="1:5" ht="21.75" customHeight="1" x14ac:dyDescent="0.25"/>
    <row r="202" spans="1:5" ht="19.5" customHeight="1" x14ac:dyDescent="0.25"/>
    <row r="203" spans="1:5" ht="19.5" customHeight="1" x14ac:dyDescent="0.25"/>
    <row r="204" spans="1:5" ht="22.5" customHeight="1" x14ac:dyDescent="0.25"/>
    <row r="205" spans="1:5" ht="15.75" customHeight="1" x14ac:dyDescent="0.25"/>
    <row r="206" spans="1:5" ht="135" customHeight="1" x14ac:dyDescent="0.25"/>
    <row r="207" spans="1:5" ht="60.75" customHeight="1" x14ac:dyDescent="0.25"/>
    <row r="208" spans="1:5" ht="38.25" customHeight="1" x14ac:dyDescent="0.25"/>
    <row r="209" ht="179.25" customHeight="1" x14ac:dyDescent="0.25"/>
    <row r="210" ht="15" customHeight="1" x14ac:dyDescent="0.25"/>
    <row r="211" ht="151.5" customHeight="1" x14ac:dyDescent="0.25"/>
    <row r="214" ht="15" customHeight="1" x14ac:dyDescent="0.25"/>
    <row r="215" ht="96" customHeight="1" x14ac:dyDescent="0.25"/>
    <row r="216" ht="42" customHeight="1" x14ac:dyDescent="0.25"/>
  </sheetData>
  <mergeCells count="13">
    <mergeCell ref="F178:F183"/>
    <mergeCell ref="A199:B199"/>
    <mergeCell ref="D199:E199"/>
    <mergeCell ref="C1:E2"/>
    <mergeCell ref="C3:E3"/>
    <mergeCell ref="C4:E5"/>
    <mergeCell ref="C6:E6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topLeftCell="A9" workbookViewId="0">
      <selection sqref="A1:C28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594" t="s">
        <v>686</v>
      </c>
      <c r="C1" s="594"/>
    </row>
    <row r="2" spans="1:3" ht="18.75" x14ac:dyDescent="0.3">
      <c r="A2" s="5"/>
      <c r="B2" s="595" t="s">
        <v>708</v>
      </c>
      <c r="C2" s="595"/>
    </row>
    <row r="3" spans="1:3" ht="18.75" x14ac:dyDescent="0.3">
      <c r="A3" s="5"/>
      <c r="B3" s="595" t="s">
        <v>147</v>
      </c>
      <c r="C3" s="595"/>
    </row>
    <row r="4" spans="1:3" ht="18.75" customHeight="1" x14ac:dyDescent="0.3">
      <c r="A4" s="5"/>
      <c r="B4" s="595" t="s">
        <v>602</v>
      </c>
      <c r="C4" s="595"/>
    </row>
    <row r="5" spans="1:3" ht="19.5" customHeight="1" x14ac:dyDescent="0.3">
      <c r="A5" s="33"/>
      <c r="B5" s="593" t="s">
        <v>719</v>
      </c>
      <c r="C5" s="593"/>
    </row>
    <row r="6" spans="1:3" ht="19.5" customHeight="1" x14ac:dyDescent="0.3">
      <c r="A6" s="33"/>
      <c r="B6" s="331"/>
      <c r="C6" s="331"/>
    </row>
    <row r="7" spans="1:3" ht="40.5" customHeight="1" x14ac:dyDescent="0.25">
      <c r="A7" s="495" t="s">
        <v>629</v>
      </c>
      <c r="B7" s="495"/>
      <c r="C7" s="495"/>
    </row>
    <row r="8" spans="1:3" ht="15.75" customHeight="1" x14ac:dyDescent="0.25">
      <c r="A8" s="580" t="s">
        <v>604</v>
      </c>
      <c r="B8" s="580"/>
      <c r="C8" s="580"/>
    </row>
    <row r="9" spans="1:3" ht="18.75" x14ac:dyDescent="0.25">
      <c r="A9" s="2"/>
    </row>
    <row r="10" spans="1:3" ht="19.5" thickBot="1" x14ac:dyDescent="0.3">
      <c r="A10" s="5"/>
      <c r="C10" s="39" t="s">
        <v>86</v>
      </c>
    </row>
    <row r="11" spans="1:3" ht="18.75" x14ac:dyDescent="0.25">
      <c r="A11" s="4" t="s">
        <v>24</v>
      </c>
      <c r="B11" s="35" t="s">
        <v>87</v>
      </c>
      <c r="C11" s="35" t="s">
        <v>88</v>
      </c>
    </row>
    <row r="12" spans="1:3" ht="99" customHeight="1" x14ac:dyDescent="0.25">
      <c r="A12" s="11" t="s">
        <v>29</v>
      </c>
      <c r="B12" s="12" t="s">
        <v>89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90</v>
      </c>
      <c r="C14" s="31">
        <v>0</v>
      </c>
    </row>
    <row r="15" spans="1:3" ht="18.75" x14ac:dyDescent="0.25">
      <c r="A15" s="11"/>
      <c r="B15" s="12" t="s">
        <v>91</v>
      </c>
      <c r="C15" s="36">
        <v>0</v>
      </c>
    </row>
    <row r="16" spans="1:3" ht="93.75" x14ac:dyDescent="0.25">
      <c r="A16" s="11" t="s">
        <v>36</v>
      </c>
      <c r="B16" s="12" t="s">
        <v>92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90</v>
      </c>
      <c r="C18" s="36">
        <v>0</v>
      </c>
    </row>
    <row r="19" spans="1:3" ht="18.75" x14ac:dyDescent="0.25">
      <c r="A19" s="11"/>
      <c r="B19" s="12" t="s">
        <v>91</v>
      </c>
      <c r="C19" s="36">
        <v>0</v>
      </c>
    </row>
    <row r="20" spans="1:3" ht="56.25" x14ac:dyDescent="0.25">
      <c r="A20" s="11" t="s">
        <v>39</v>
      </c>
      <c r="B20" s="12" t="s">
        <v>93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90</v>
      </c>
      <c r="C22" s="31">
        <v>0</v>
      </c>
    </row>
    <row r="23" spans="1:3" ht="18.75" x14ac:dyDescent="0.25">
      <c r="A23" s="11"/>
      <c r="B23" s="12" t="s">
        <v>91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576</v>
      </c>
    </row>
    <row r="27" spans="1:3" ht="18.75" x14ac:dyDescent="0.25">
      <c r="A27" s="5" t="s">
        <v>15</v>
      </c>
    </row>
    <row r="28" spans="1:3" ht="18.75" x14ac:dyDescent="0.3">
      <c r="A28" s="93" t="s">
        <v>163</v>
      </c>
      <c r="B28" s="39"/>
      <c r="C28" s="92" t="s">
        <v>578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9" workbookViewId="0">
      <selection sqref="A1:D28"/>
    </sheetView>
  </sheetViews>
  <sheetFormatPr defaultRowHeight="15" x14ac:dyDescent="0.25"/>
  <cols>
    <col min="1" max="1" width="30.85546875" customWidth="1"/>
    <col min="2" max="2" width="51.140625" customWidth="1"/>
    <col min="3" max="3" width="27.28515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594" t="s">
        <v>603</v>
      </c>
      <c r="C1" s="594"/>
    </row>
    <row r="2" spans="1:8" ht="18.75" x14ac:dyDescent="0.3">
      <c r="B2" s="595" t="s">
        <v>708</v>
      </c>
      <c r="C2" s="595"/>
    </row>
    <row r="3" spans="1:8" ht="18.75" x14ac:dyDescent="0.3">
      <c r="B3" s="595" t="s">
        <v>147</v>
      </c>
      <c r="C3" s="595"/>
    </row>
    <row r="4" spans="1:8" ht="18.75" x14ac:dyDescent="0.3">
      <c r="B4" s="595" t="s">
        <v>602</v>
      </c>
      <c r="C4" s="595"/>
    </row>
    <row r="5" spans="1:8" ht="18.75" x14ac:dyDescent="0.3">
      <c r="B5" s="593" t="s">
        <v>720</v>
      </c>
      <c r="C5" s="593"/>
    </row>
    <row r="7" spans="1:8" ht="18.75" x14ac:dyDescent="0.3">
      <c r="A7" s="57"/>
      <c r="B7" s="59"/>
      <c r="C7" s="59"/>
      <c r="D7" s="64"/>
      <c r="E7" s="64"/>
      <c r="F7" s="596"/>
      <c r="G7" s="596"/>
      <c r="H7" s="596"/>
    </row>
    <row r="8" spans="1:8" ht="40.5" customHeight="1" x14ac:dyDescent="0.25">
      <c r="A8" s="495" t="s">
        <v>631</v>
      </c>
      <c r="B8" s="495"/>
      <c r="C8" s="495"/>
    </row>
    <row r="9" spans="1:8" ht="15.75" customHeight="1" x14ac:dyDescent="0.25">
      <c r="A9" s="580"/>
      <c r="B9" s="580"/>
      <c r="C9" s="580"/>
    </row>
    <row r="10" spans="1:8" ht="18.75" x14ac:dyDescent="0.25">
      <c r="A10" s="308"/>
    </row>
    <row r="11" spans="1:8" ht="19.5" thickBot="1" x14ac:dyDescent="0.3">
      <c r="A11" s="307"/>
      <c r="C11" s="39" t="s">
        <v>86</v>
      </c>
    </row>
    <row r="12" spans="1:8" ht="18.75" x14ac:dyDescent="0.25">
      <c r="A12" s="4" t="s">
        <v>24</v>
      </c>
      <c r="B12" s="35" t="s">
        <v>87</v>
      </c>
      <c r="C12" s="35" t="s">
        <v>88</v>
      </c>
    </row>
    <row r="13" spans="1:8" ht="99" customHeight="1" x14ac:dyDescent="0.25">
      <c r="A13" s="306" t="s">
        <v>29</v>
      </c>
      <c r="B13" s="12" t="s">
        <v>89</v>
      </c>
      <c r="C13" s="36">
        <v>0</v>
      </c>
    </row>
    <row r="14" spans="1:8" ht="18.75" x14ac:dyDescent="0.25">
      <c r="A14" s="306"/>
      <c r="B14" s="12" t="s">
        <v>28</v>
      </c>
      <c r="C14" s="36"/>
    </row>
    <row r="15" spans="1:8" ht="18.75" x14ac:dyDescent="0.25">
      <c r="A15" s="306"/>
      <c r="B15" s="12" t="s">
        <v>90</v>
      </c>
      <c r="C15" s="31">
        <v>0</v>
      </c>
    </row>
    <row r="16" spans="1:8" ht="18.75" x14ac:dyDescent="0.25">
      <c r="A16" s="306"/>
      <c r="B16" s="12" t="s">
        <v>91</v>
      </c>
      <c r="C16" s="36">
        <v>0</v>
      </c>
    </row>
    <row r="17" spans="1:4" ht="93.75" x14ac:dyDescent="0.25">
      <c r="A17" s="306" t="s">
        <v>36</v>
      </c>
      <c r="B17" s="12" t="s">
        <v>92</v>
      </c>
      <c r="C17" s="36">
        <v>0</v>
      </c>
    </row>
    <row r="18" spans="1:4" ht="18.75" x14ac:dyDescent="0.25">
      <c r="A18" s="306"/>
      <c r="B18" s="12" t="s">
        <v>28</v>
      </c>
      <c r="C18" s="36"/>
    </row>
    <row r="19" spans="1:4" ht="18.75" x14ac:dyDescent="0.25">
      <c r="A19" s="306"/>
      <c r="B19" s="12" t="s">
        <v>90</v>
      </c>
      <c r="C19" s="36">
        <v>0</v>
      </c>
    </row>
    <row r="20" spans="1:4" ht="18.75" x14ac:dyDescent="0.25">
      <c r="A20" s="306"/>
      <c r="B20" s="12" t="s">
        <v>91</v>
      </c>
      <c r="C20" s="36">
        <v>0</v>
      </c>
    </row>
    <row r="21" spans="1:4" ht="56.25" x14ac:dyDescent="0.25">
      <c r="A21" s="306" t="s">
        <v>39</v>
      </c>
      <c r="B21" s="12" t="s">
        <v>93</v>
      </c>
      <c r="C21" s="37">
        <v>0</v>
      </c>
    </row>
    <row r="22" spans="1:4" ht="18.75" x14ac:dyDescent="0.25">
      <c r="A22" s="306"/>
      <c r="B22" s="12" t="s">
        <v>28</v>
      </c>
      <c r="C22" s="36"/>
    </row>
    <row r="23" spans="1:4" ht="18.75" x14ac:dyDescent="0.25">
      <c r="A23" s="306"/>
      <c r="B23" s="12" t="s">
        <v>90</v>
      </c>
      <c r="C23" s="31">
        <v>0</v>
      </c>
    </row>
    <row r="24" spans="1:4" ht="18.75" x14ac:dyDescent="0.25">
      <c r="A24" s="306"/>
      <c r="B24" s="12" t="s">
        <v>91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597" t="s">
        <v>627</v>
      </c>
      <c r="B26" s="597"/>
      <c r="C26" s="313"/>
    </row>
    <row r="27" spans="1:4" ht="15.75" x14ac:dyDescent="0.25">
      <c r="A27" s="597" t="s">
        <v>577</v>
      </c>
      <c r="B27" s="597"/>
      <c r="C27" s="313"/>
    </row>
    <row r="28" spans="1:4" ht="15" customHeight="1" x14ac:dyDescent="0.25">
      <c r="A28" s="597" t="s">
        <v>0</v>
      </c>
      <c r="B28" s="597"/>
      <c r="C28" s="598" t="s">
        <v>626</v>
      </c>
      <c r="D28" s="598"/>
    </row>
  </sheetData>
  <mergeCells count="12">
    <mergeCell ref="A9:C9"/>
    <mergeCell ref="A28:B28"/>
    <mergeCell ref="C28:D28"/>
    <mergeCell ref="A8:C8"/>
    <mergeCell ref="A26:B26"/>
    <mergeCell ref="A27:B27"/>
    <mergeCell ref="F7:H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2" sqref="A2:H28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99"/>
      <c r="B1" s="599"/>
      <c r="C1" s="599"/>
      <c r="D1" s="599"/>
      <c r="E1" s="599"/>
      <c r="F1" s="599"/>
      <c r="G1" s="599"/>
      <c r="H1" s="599"/>
    </row>
    <row r="2" spans="1:8" ht="18.75" x14ac:dyDescent="0.25">
      <c r="A2" s="283"/>
      <c r="B2" s="283"/>
      <c r="C2" s="283"/>
      <c r="D2" s="542" t="s">
        <v>687</v>
      </c>
      <c r="E2" s="542"/>
      <c r="F2" s="542"/>
      <c r="G2" s="542"/>
      <c r="H2" s="542"/>
    </row>
    <row r="3" spans="1:8" ht="18.75" x14ac:dyDescent="0.3">
      <c r="A3" s="595" t="s">
        <v>710</v>
      </c>
      <c r="B3" s="595"/>
      <c r="C3" s="595"/>
      <c r="D3" s="595"/>
      <c r="E3" s="595"/>
      <c r="F3" s="595"/>
      <c r="G3" s="595"/>
      <c r="H3" s="595"/>
    </row>
    <row r="4" spans="1:8" ht="18.75" x14ac:dyDescent="0.25">
      <c r="A4" s="542" t="s">
        <v>166</v>
      </c>
      <c r="B4" s="542"/>
      <c r="C4" s="542"/>
      <c r="D4" s="542"/>
      <c r="E4" s="542"/>
      <c r="F4" s="542"/>
      <c r="G4" s="542"/>
      <c r="H4" s="542"/>
    </row>
    <row r="5" spans="1:8" ht="18.75" x14ac:dyDescent="0.25">
      <c r="A5" s="542" t="s">
        <v>167</v>
      </c>
      <c r="B5" s="542"/>
      <c r="C5" s="542"/>
      <c r="D5" s="542"/>
      <c r="E5" s="542"/>
      <c r="F5" s="542"/>
      <c r="G5" s="542"/>
      <c r="H5" s="542"/>
    </row>
    <row r="6" spans="1:8" ht="18.75" x14ac:dyDescent="0.25">
      <c r="A6" s="324"/>
      <c r="B6" s="324"/>
      <c r="C6" s="324"/>
      <c r="D6" s="542" t="s">
        <v>721</v>
      </c>
      <c r="E6" s="542"/>
      <c r="F6" s="542"/>
      <c r="G6" s="542"/>
      <c r="H6" s="542"/>
    </row>
    <row r="7" spans="1:8" ht="18.75" x14ac:dyDescent="0.3">
      <c r="A7" s="57"/>
      <c r="B7" s="59"/>
      <c r="C7" s="59"/>
      <c r="D7" s="64"/>
      <c r="E7" s="64"/>
      <c r="F7" s="596"/>
      <c r="G7" s="596"/>
      <c r="H7" s="596"/>
    </row>
    <row r="8" spans="1:8" ht="45" customHeight="1" x14ac:dyDescent="0.25">
      <c r="A8" s="495" t="s">
        <v>630</v>
      </c>
      <c r="B8" s="495"/>
      <c r="C8" s="495"/>
      <c r="D8" s="495"/>
      <c r="E8" s="495"/>
      <c r="F8" s="495"/>
      <c r="G8" s="495"/>
      <c r="H8" s="495"/>
    </row>
    <row r="9" spans="1:8" ht="18.75" x14ac:dyDescent="0.25">
      <c r="A9" s="580"/>
      <c r="B9" s="580"/>
      <c r="C9" s="580"/>
      <c r="D9" s="580"/>
      <c r="E9" s="580"/>
      <c r="F9" s="580"/>
      <c r="G9" s="580"/>
      <c r="H9" s="580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94</v>
      </c>
      <c r="B11" s="604" t="s">
        <v>605</v>
      </c>
      <c r="C11" s="604"/>
      <c r="D11" s="604"/>
      <c r="E11" s="604"/>
      <c r="F11" s="604"/>
      <c r="G11" s="604"/>
      <c r="H11" s="604"/>
    </row>
    <row r="12" spans="1:8" ht="44.25" customHeight="1" thickBot="1" x14ac:dyDescent="0.3">
      <c r="A12" s="600" t="s">
        <v>24</v>
      </c>
      <c r="B12" s="97" t="s">
        <v>95</v>
      </c>
      <c r="C12" s="97" t="s">
        <v>97</v>
      </c>
      <c r="D12" s="97" t="s">
        <v>99</v>
      </c>
      <c r="E12" s="600" t="s">
        <v>101</v>
      </c>
      <c r="F12" s="600"/>
      <c r="G12" s="600"/>
      <c r="H12" s="600"/>
    </row>
    <row r="13" spans="1:8" ht="48.75" customHeight="1" thickBot="1" x14ac:dyDescent="0.3">
      <c r="A13" s="600"/>
      <c r="B13" s="97" t="s">
        <v>96</v>
      </c>
      <c r="C13" s="97" t="s">
        <v>98</v>
      </c>
      <c r="D13" s="97" t="s">
        <v>100</v>
      </c>
      <c r="E13" s="600"/>
      <c r="F13" s="600"/>
      <c r="G13" s="600"/>
      <c r="H13" s="600"/>
    </row>
    <row r="14" spans="1:8" ht="187.5" customHeight="1" thickBot="1" x14ac:dyDescent="0.3">
      <c r="A14" s="600"/>
      <c r="B14" s="98"/>
      <c r="C14" s="98"/>
      <c r="D14" s="601" t="s">
        <v>592</v>
      </c>
      <c r="E14" s="97" t="s">
        <v>102</v>
      </c>
      <c r="F14" s="601" t="s">
        <v>104</v>
      </c>
      <c r="G14" s="601" t="s">
        <v>105</v>
      </c>
      <c r="H14" s="601" t="s">
        <v>106</v>
      </c>
    </row>
    <row r="15" spans="1:8" ht="75.75" thickBot="1" x14ac:dyDescent="0.3">
      <c r="A15" s="600"/>
      <c r="B15" s="98"/>
      <c r="C15" s="98"/>
      <c r="D15" s="601"/>
      <c r="E15" s="97" t="s">
        <v>103</v>
      </c>
      <c r="F15" s="601"/>
      <c r="G15" s="601"/>
      <c r="H15" s="601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107</v>
      </c>
      <c r="B18" s="101" t="s">
        <v>107</v>
      </c>
      <c r="C18" s="101" t="s">
        <v>107</v>
      </c>
      <c r="D18" s="101" t="s">
        <v>107</v>
      </c>
      <c r="E18" s="101" t="s">
        <v>107</v>
      </c>
      <c r="F18" s="101" t="s">
        <v>107</v>
      </c>
      <c r="G18" s="101" t="s">
        <v>107</v>
      </c>
      <c r="H18" s="101" t="s">
        <v>107</v>
      </c>
    </row>
    <row r="19" spans="1:8" ht="89.25" customHeight="1" thickBot="1" x14ac:dyDescent="0.3">
      <c r="A19" s="602" t="s">
        <v>628</v>
      </c>
      <c r="B19" s="602"/>
      <c r="C19" s="602"/>
      <c r="D19" s="602"/>
      <c r="E19" s="602"/>
      <c r="F19" s="602"/>
      <c r="G19" s="602"/>
      <c r="H19" s="602"/>
    </row>
    <row r="20" spans="1:8" ht="75.75" thickBot="1" x14ac:dyDescent="0.3">
      <c r="A20" s="96" t="s">
        <v>108</v>
      </c>
      <c r="B20" s="600" t="s">
        <v>110</v>
      </c>
      <c r="C20" s="600"/>
      <c r="D20" s="600"/>
      <c r="E20" s="600"/>
      <c r="F20" s="600"/>
      <c r="G20" s="600"/>
      <c r="H20" s="600"/>
    </row>
    <row r="21" spans="1:8" ht="112.5" customHeight="1" thickBot="1" x14ac:dyDescent="0.3">
      <c r="A21" s="96" t="s">
        <v>109</v>
      </c>
      <c r="B21" s="600" t="s">
        <v>592</v>
      </c>
      <c r="C21" s="600"/>
      <c r="D21" s="600"/>
      <c r="E21" s="600"/>
      <c r="F21" s="600"/>
      <c r="G21" s="600"/>
      <c r="H21" s="600"/>
    </row>
    <row r="22" spans="1:8" ht="154.5" customHeight="1" thickBot="1" x14ac:dyDescent="0.3">
      <c r="A22" s="97" t="s">
        <v>111</v>
      </c>
      <c r="B22" s="600">
        <v>0</v>
      </c>
      <c r="C22" s="600"/>
      <c r="D22" s="600"/>
      <c r="E22" s="600"/>
      <c r="F22" s="600"/>
      <c r="G22" s="600"/>
      <c r="H22" s="600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576</v>
      </c>
    </row>
    <row r="26" spans="1:8" ht="18.75" x14ac:dyDescent="0.25">
      <c r="A26" s="5" t="s">
        <v>15</v>
      </c>
    </row>
    <row r="27" spans="1:8" ht="18.75" x14ac:dyDescent="0.3">
      <c r="A27" s="5" t="s">
        <v>112</v>
      </c>
      <c r="G27" s="603" t="s">
        <v>578</v>
      </c>
      <c r="H27" s="603"/>
    </row>
  </sheetData>
  <mergeCells count="21">
    <mergeCell ref="D6:H6"/>
    <mergeCell ref="F7:H7"/>
    <mergeCell ref="B11:H11"/>
    <mergeCell ref="A8:H8"/>
    <mergeCell ref="A9:H9"/>
    <mergeCell ref="A19:H19"/>
    <mergeCell ref="B20:H20"/>
    <mergeCell ref="B21:H21"/>
    <mergeCell ref="B22:H22"/>
    <mergeCell ref="G27:H27"/>
    <mergeCell ref="A12:A15"/>
    <mergeCell ref="E12:H13"/>
    <mergeCell ref="D14:D15"/>
    <mergeCell ref="F14:F15"/>
    <mergeCell ref="G14:G15"/>
    <mergeCell ref="H14:H15"/>
    <mergeCell ref="A1:H1"/>
    <mergeCell ref="A3:H3"/>
    <mergeCell ref="A4:H4"/>
    <mergeCell ref="A5:H5"/>
    <mergeCell ref="D2:H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topLeftCell="A21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599"/>
      <c r="B1" s="599"/>
      <c r="C1" s="599"/>
      <c r="D1" s="599"/>
      <c r="E1" s="599"/>
      <c r="F1" s="599"/>
      <c r="G1" s="599"/>
      <c r="H1" s="599"/>
    </row>
    <row r="2" spans="1:8" ht="18.75" x14ac:dyDescent="0.25">
      <c r="A2" s="311"/>
      <c r="B2" s="311"/>
      <c r="C2" s="311"/>
      <c r="D2" s="307" t="s">
        <v>688</v>
      </c>
      <c r="E2" s="307"/>
      <c r="F2" s="307"/>
      <c r="G2" s="307"/>
      <c r="H2" s="307"/>
    </row>
    <row r="3" spans="1:8" ht="18.75" x14ac:dyDescent="0.25">
      <c r="A3" s="311"/>
      <c r="B3" s="311"/>
      <c r="C3" s="311"/>
      <c r="D3" s="307" t="s">
        <v>709</v>
      </c>
      <c r="E3" s="307"/>
      <c r="F3" s="307"/>
      <c r="G3" s="307"/>
      <c r="H3" s="307"/>
    </row>
    <row r="4" spans="1:8" ht="18.75" x14ac:dyDescent="0.25">
      <c r="A4" s="311"/>
      <c r="B4" s="311"/>
      <c r="C4" s="311"/>
      <c r="D4" s="307" t="s">
        <v>15</v>
      </c>
      <c r="E4" s="307"/>
      <c r="F4" s="307"/>
      <c r="G4" s="307"/>
      <c r="H4" s="307"/>
    </row>
    <row r="5" spans="1:8" ht="18.75" x14ac:dyDescent="0.25">
      <c r="A5" s="311"/>
      <c r="B5" s="311"/>
      <c r="C5" s="311"/>
      <c r="D5" s="307" t="s">
        <v>0</v>
      </c>
      <c r="E5" s="307"/>
      <c r="F5" s="307"/>
      <c r="G5" s="307"/>
      <c r="H5" s="307"/>
    </row>
    <row r="6" spans="1:8" ht="24.75" customHeight="1" x14ac:dyDescent="0.3">
      <c r="D6" s="595" t="s">
        <v>713</v>
      </c>
      <c r="E6" s="595"/>
      <c r="F6" s="595"/>
      <c r="G6" s="595"/>
    </row>
    <row r="7" spans="1:8" ht="15" customHeight="1" x14ac:dyDescent="0.25"/>
    <row r="8" spans="1:8" ht="24" customHeight="1" x14ac:dyDescent="0.25"/>
    <row r="9" spans="1:8" ht="45" customHeight="1" x14ac:dyDescent="0.25">
      <c r="A9" s="495" t="s">
        <v>632</v>
      </c>
      <c r="B9" s="495"/>
      <c r="C9" s="495"/>
      <c r="D9" s="495"/>
      <c r="E9" s="495"/>
      <c r="F9" s="495"/>
      <c r="G9" s="495"/>
      <c r="H9" s="495"/>
    </row>
    <row r="10" spans="1:8" ht="18.75" hidden="1" x14ac:dyDescent="0.25">
      <c r="A10" s="580"/>
      <c r="B10" s="580"/>
      <c r="C10" s="580"/>
      <c r="D10" s="580"/>
      <c r="E10" s="580"/>
      <c r="F10" s="580"/>
      <c r="G10" s="580"/>
      <c r="H10" s="580"/>
    </row>
    <row r="11" spans="1:8" ht="19.5" thickBot="1" x14ac:dyDescent="0.3">
      <c r="A11" s="308"/>
      <c r="B11" s="308"/>
      <c r="C11" s="308"/>
      <c r="D11" s="308"/>
      <c r="E11" s="308"/>
      <c r="F11" s="308"/>
      <c r="G11" s="308"/>
      <c r="H11" s="308"/>
    </row>
    <row r="12" spans="1:8" ht="135.75" customHeight="1" thickBot="1" x14ac:dyDescent="0.3">
      <c r="A12" s="95" t="s">
        <v>94</v>
      </c>
      <c r="B12" s="604" t="s">
        <v>605</v>
      </c>
      <c r="C12" s="604"/>
      <c r="D12" s="604"/>
      <c r="E12" s="604"/>
      <c r="F12" s="604"/>
      <c r="G12" s="604"/>
      <c r="H12" s="604"/>
    </row>
    <row r="13" spans="1:8" ht="44.25" customHeight="1" thickBot="1" x14ac:dyDescent="0.3">
      <c r="A13" s="600" t="s">
        <v>24</v>
      </c>
      <c r="B13" s="310" t="s">
        <v>95</v>
      </c>
      <c r="C13" s="310" t="s">
        <v>97</v>
      </c>
      <c r="D13" s="310" t="s">
        <v>99</v>
      </c>
      <c r="E13" s="600" t="s">
        <v>101</v>
      </c>
      <c r="F13" s="600"/>
      <c r="G13" s="600"/>
      <c r="H13" s="600"/>
    </row>
    <row r="14" spans="1:8" ht="48.75" customHeight="1" thickBot="1" x14ac:dyDescent="0.3">
      <c r="A14" s="600"/>
      <c r="B14" s="310" t="s">
        <v>96</v>
      </c>
      <c r="C14" s="310" t="s">
        <v>98</v>
      </c>
      <c r="D14" s="310" t="s">
        <v>100</v>
      </c>
      <c r="E14" s="600"/>
      <c r="F14" s="600"/>
      <c r="G14" s="600"/>
      <c r="H14" s="600"/>
    </row>
    <row r="15" spans="1:8" ht="187.5" customHeight="1" thickBot="1" x14ac:dyDescent="0.3">
      <c r="A15" s="600"/>
      <c r="B15" s="98"/>
      <c r="C15" s="98"/>
      <c r="D15" s="601" t="s">
        <v>592</v>
      </c>
      <c r="E15" s="310" t="s">
        <v>102</v>
      </c>
      <c r="F15" s="601" t="s">
        <v>104</v>
      </c>
      <c r="G15" s="601" t="s">
        <v>105</v>
      </c>
      <c r="H15" s="601" t="s">
        <v>106</v>
      </c>
    </row>
    <row r="16" spans="1:8" ht="75.75" thickBot="1" x14ac:dyDescent="0.3">
      <c r="A16" s="600"/>
      <c r="B16" s="98"/>
      <c r="C16" s="98"/>
      <c r="D16" s="601"/>
      <c r="E16" s="310" t="s">
        <v>103</v>
      </c>
      <c r="F16" s="601"/>
      <c r="G16" s="601"/>
      <c r="H16" s="601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107</v>
      </c>
      <c r="B19" s="101" t="s">
        <v>107</v>
      </c>
      <c r="C19" s="101" t="s">
        <v>107</v>
      </c>
      <c r="D19" s="101" t="s">
        <v>107</v>
      </c>
      <c r="E19" s="101" t="s">
        <v>107</v>
      </c>
      <c r="F19" s="101" t="s">
        <v>107</v>
      </c>
      <c r="G19" s="101" t="s">
        <v>107</v>
      </c>
      <c r="H19" s="101" t="s">
        <v>107</v>
      </c>
    </row>
    <row r="20" spans="1:8" ht="89.25" customHeight="1" thickBot="1" x14ac:dyDescent="0.3">
      <c r="A20" s="602" t="s">
        <v>628</v>
      </c>
      <c r="B20" s="602"/>
      <c r="C20" s="602"/>
      <c r="D20" s="602"/>
      <c r="E20" s="602"/>
      <c r="F20" s="602"/>
      <c r="G20" s="602"/>
      <c r="H20" s="602"/>
    </row>
    <row r="21" spans="1:8" ht="75.75" thickBot="1" x14ac:dyDescent="0.3">
      <c r="A21" s="309" t="s">
        <v>108</v>
      </c>
      <c r="B21" s="600" t="s">
        <v>110</v>
      </c>
      <c r="C21" s="600"/>
      <c r="D21" s="600"/>
      <c r="E21" s="600"/>
      <c r="F21" s="600"/>
      <c r="G21" s="600"/>
      <c r="H21" s="600"/>
    </row>
    <row r="22" spans="1:8" ht="112.5" customHeight="1" thickBot="1" x14ac:dyDescent="0.3">
      <c r="A22" s="309" t="s">
        <v>109</v>
      </c>
      <c r="B22" s="600" t="s">
        <v>592</v>
      </c>
      <c r="C22" s="600"/>
      <c r="D22" s="600"/>
      <c r="E22" s="600"/>
      <c r="F22" s="600"/>
      <c r="G22" s="600"/>
      <c r="H22" s="600"/>
    </row>
    <row r="23" spans="1:8" ht="154.5" customHeight="1" thickBot="1" x14ac:dyDescent="0.3">
      <c r="A23" s="310" t="s">
        <v>111</v>
      </c>
      <c r="B23" s="600">
        <v>0</v>
      </c>
      <c r="C23" s="600"/>
      <c r="D23" s="600"/>
      <c r="E23" s="600"/>
      <c r="F23" s="600"/>
      <c r="G23" s="600"/>
      <c r="H23" s="600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605" t="s">
        <v>627</v>
      </c>
      <c r="B25" s="605"/>
      <c r="C25" s="234"/>
      <c r="D25" s="234"/>
      <c r="E25" s="234"/>
      <c r="F25" s="234"/>
      <c r="G25" s="234"/>
      <c r="H25" s="234"/>
    </row>
    <row r="26" spans="1:8" ht="18.75" x14ac:dyDescent="0.3">
      <c r="A26" s="605" t="s">
        <v>577</v>
      </c>
      <c r="B26" s="605"/>
      <c r="C26" s="234"/>
      <c r="D26" s="234"/>
      <c r="E26" s="234"/>
      <c r="F26" s="234"/>
      <c r="G26" s="234"/>
      <c r="H26" s="234"/>
    </row>
    <row r="27" spans="1:8" ht="15" customHeight="1" x14ac:dyDescent="0.3">
      <c r="A27" s="605" t="s">
        <v>0</v>
      </c>
      <c r="B27" s="605"/>
      <c r="C27" s="595"/>
      <c r="D27" s="595"/>
      <c r="E27" s="234"/>
      <c r="F27" s="234"/>
      <c r="G27" s="524" t="s">
        <v>578</v>
      </c>
      <c r="H27" s="524"/>
    </row>
    <row r="28" spans="1:8" ht="18.75" x14ac:dyDescent="0.3">
      <c r="A28" s="307"/>
      <c r="B28" s="312"/>
      <c r="C28" s="312"/>
      <c r="D28" s="312"/>
    </row>
    <row r="29" spans="1:8" ht="18.75" x14ac:dyDescent="0.3">
      <c r="A29" s="307"/>
      <c r="G29" s="603"/>
      <c r="H29" s="603"/>
    </row>
  </sheetData>
  <mergeCells count="21"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238">
        <v>992</v>
      </c>
      <c r="B1" s="236"/>
      <c r="C1" s="50" t="s">
        <v>6</v>
      </c>
    </row>
    <row r="2" spans="1:3" s="66" customFormat="1" ht="90.75" customHeight="1" x14ac:dyDescent="0.25">
      <c r="A2" s="235">
        <v>992</v>
      </c>
      <c r="B2" s="236" t="s">
        <v>408</v>
      </c>
      <c r="C2" s="241" t="s">
        <v>421</v>
      </c>
    </row>
    <row r="3" spans="1:3" s="66" customFormat="1" ht="54.75" customHeight="1" x14ac:dyDescent="0.25">
      <c r="A3" s="235">
        <v>992</v>
      </c>
      <c r="B3" s="236" t="s">
        <v>409</v>
      </c>
      <c r="C3" s="241" t="s">
        <v>422</v>
      </c>
    </row>
    <row r="4" spans="1:3" ht="107.25" customHeight="1" x14ac:dyDescent="0.25">
      <c r="A4" s="499">
        <v>992</v>
      </c>
      <c r="B4" s="502" t="s">
        <v>410</v>
      </c>
      <c r="C4" s="491" t="s">
        <v>423</v>
      </c>
    </row>
    <row r="5" spans="1:3" ht="15" hidden="1" customHeight="1" x14ac:dyDescent="0.25">
      <c r="A5" s="501">
        <v>992</v>
      </c>
      <c r="B5" s="504" t="s">
        <v>408</v>
      </c>
      <c r="C5" s="491"/>
    </row>
    <row r="6" spans="1:3" ht="84" hidden="1" customHeight="1" x14ac:dyDescent="0.25">
      <c r="A6" s="499">
        <v>992</v>
      </c>
      <c r="B6" s="502" t="s">
        <v>408</v>
      </c>
      <c r="C6" s="510" t="s">
        <v>8</v>
      </c>
    </row>
    <row r="7" spans="1:3" ht="15" hidden="1" customHeight="1" x14ac:dyDescent="0.25">
      <c r="A7" s="501">
        <v>992</v>
      </c>
      <c r="B7" s="504" t="s">
        <v>408</v>
      </c>
      <c r="C7" s="510"/>
    </row>
    <row r="8" spans="1:3" ht="64.5" hidden="1" customHeight="1" x14ac:dyDescent="0.25">
      <c r="A8" s="499">
        <v>992</v>
      </c>
      <c r="B8" s="502" t="s">
        <v>408</v>
      </c>
      <c r="C8" s="510" t="s">
        <v>10</v>
      </c>
    </row>
    <row r="9" spans="1:3" ht="15" hidden="1" customHeight="1" x14ac:dyDescent="0.25">
      <c r="A9" s="501">
        <v>992</v>
      </c>
      <c r="B9" s="504" t="s">
        <v>408</v>
      </c>
      <c r="C9" s="510"/>
    </row>
    <row r="10" spans="1:3" ht="60" hidden="1" customHeight="1" x14ac:dyDescent="0.25">
      <c r="A10" s="499">
        <v>992</v>
      </c>
      <c r="B10" s="502" t="s">
        <v>408</v>
      </c>
      <c r="C10" s="510" t="s">
        <v>12</v>
      </c>
    </row>
    <row r="11" spans="1:3" ht="15" hidden="1" customHeight="1" x14ac:dyDescent="0.25">
      <c r="A11" s="501">
        <v>992</v>
      </c>
      <c r="B11" s="504" t="s">
        <v>408</v>
      </c>
      <c r="C11" s="510"/>
    </row>
    <row r="12" spans="1:3" ht="409.5" hidden="1" customHeight="1" x14ac:dyDescent="0.25">
      <c r="A12" s="499">
        <v>992</v>
      </c>
      <c r="B12" s="502" t="s">
        <v>408</v>
      </c>
      <c r="C12" s="510" t="s">
        <v>14</v>
      </c>
    </row>
    <row r="13" spans="1:3" ht="15" hidden="1" customHeight="1" x14ac:dyDescent="0.25">
      <c r="A13" s="501">
        <v>992</v>
      </c>
      <c r="B13" s="504" t="s">
        <v>408</v>
      </c>
      <c r="C13" s="510"/>
    </row>
    <row r="14" spans="1:3" ht="43.5" customHeight="1" x14ac:dyDescent="0.25">
      <c r="A14" s="499">
        <v>992</v>
      </c>
      <c r="B14" s="502" t="s">
        <v>411</v>
      </c>
      <c r="C14" s="491" t="s">
        <v>417</v>
      </c>
    </row>
    <row r="15" spans="1:3" ht="34.5" customHeight="1" x14ac:dyDescent="0.25">
      <c r="A15" s="500">
        <v>992</v>
      </c>
      <c r="B15" s="503" t="s">
        <v>408</v>
      </c>
      <c r="C15" s="491"/>
    </row>
    <row r="16" spans="1:3" ht="409.5" hidden="1" customHeight="1" x14ac:dyDescent="0.25">
      <c r="A16" s="501">
        <v>992</v>
      </c>
      <c r="B16" s="504" t="s">
        <v>408</v>
      </c>
      <c r="C16" s="491"/>
    </row>
    <row r="17" spans="1:3" ht="26.25" customHeight="1" x14ac:dyDescent="0.25">
      <c r="A17" s="499">
        <v>992</v>
      </c>
      <c r="B17" s="502" t="s">
        <v>412</v>
      </c>
      <c r="C17" s="491" t="s">
        <v>418</v>
      </c>
    </row>
    <row r="18" spans="1:3" ht="43.5" customHeight="1" x14ac:dyDescent="0.25">
      <c r="A18" s="501">
        <v>992</v>
      </c>
      <c r="B18" s="504" t="s">
        <v>408</v>
      </c>
      <c r="C18" s="510"/>
    </row>
    <row r="19" spans="1:3" ht="78" customHeight="1" x14ac:dyDescent="0.25">
      <c r="A19" s="499">
        <v>992</v>
      </c>
      <c r="B19" s="502" t="s">
        <v>413</v>
      </c>
      <c r="C19" s="491" t="s">
        <v>419</v>
      </c>
    </row>
    <row r="20" spans="1:3" ht="3.75" customHeight="1" x14ac:dyDescent="0.25">
      <c r="A20" s="501">
        <v>992</v>
      </c>
      <c r="B20" s="504" t="s">
        <v>408</v>
      </c>
      <c r="C20" s="510"/>
    </row>
    <row r="21" spans="1:3" ht="45.75" customHeight="1" x14ac:dyDescent="0.25">
      <c r="A21" s="499">
        <v>992</v>
      </c>
      <c r="B21" s="502" t="s">
        <v>414</v>
      </c>
      <c r="C21" s="491" t="s">
        <v>420</v>
      </c>
    </row>
    <row r="22" spans="1:3" ht="85.5" customHeight="1" x14ac:dyDescent="0.25">
      <c r="A22" s="501">
        <v>992</v>
      </c>
      <c r="B22" s="504" t="s">
        <v>408</v>
      </c>
      <c r="C22" s="491"/>
    </row>
    <row r="23" spans="1:3" ht="90.75" customHeight="1" x14ac:dyDescent="0.25">
      <c r="A23" s="235">
        <v>992</v>
      </c>
      <c r="B23" s="236" t="s">
        <v>415</v>
      </c>
      <c r="C23" s="237" t="s">
        <v>416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topLeftCell="A22" workbookViewId="0">
      <selection sqref="A1:C29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174"/>
      <c r="C1" s="305" t="s">
        <v>616</v>
      </c>
    </row>
    <row r="2" spans="1:3" ht="18.75" x14ac:dyDescent="0.25">
      <c r="A2" s="5"/>
      <c r="B2" s="174"/>
      <c r="C2" s="305" t="s">
        <v>700</v>
      </c>
    </row>
    <row r="3" spans="1:3" ht="18.75" x14ac:dyDescent="0.25">
      <c r="A3" s="5"/>
      <c r="B3" s="174"/>
      <c r="C3" s="305" t="s">
        <v>577</v>
      </c>
    </row>
    <row r="4" spans="1:3" ht="18.75" x14ac:dyDescent="0.25">
      <c r="A4" s="5"/>
      <c r="B4" s="174"/>
      <c r="C4" s="305" t="s">
        <v>0</v>
      </c>
    </row>
    <row r="5" spans="1:3" ht="18.75" x14ac:dyDescent="0.3">
      <c r="A5" s="40"/>
      <c r="B5" s="64"/>
      <c r="C5" s="64" t="s">
        <v>713</v>
      </c>
    </row>
    <row r="6" spans="1:3" ht="18.75" x14ac:dyDescent="0.25">
      <c r="A6" s="495" t="s">
        <v>150</v>
      </c>
      <c r="B6" s="495"/>
      <c r="C6" s="495"/>
    </row>
    <row r="7" spans="1:3" ht="62.25" customHeight="1" x14ac:dyDescent="0.25">
      <c r="A7" s="495" t="s">
        <v>617</v>
      </c>
      <c r="B7" s="495"/>
      <c r="C7" s="495"/>
    </row>
    <row r="8" spans="1:3" ht="19.5" thickBot="1" x14ac:dyDescent="0.3">
      <c r="A8" s="521"/>
      <c r="B8" s="521"/>
      <c r="C8" s="521"/>
    </row>
    <row r="9" spans="1:3" ht="15" customHeight="1" x14ac:dyDescent="0.25">
      <c r="A9" s="517" t="s">
        <v>1</v>
      </c>
      <c r="B9" s="518"/>
      <c r="C9" s="522" t="s">
        <v>151</v>
      </c>
    </row>
    <row r="10" spans="1:3" ht="84" customHeight="1" thickBot="1" x14ac:dyDescent="0.3">
      <c r="A10" s="519"/>
      <c r="B10" s="520"/>
      <c r="C10" s="523"/>
    </row>
    <row r="11" spans="1:3" ht="132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152</v>
      </c>
    </row>
    <row r="13" spans="1:3" ht="282" hidden="1" thickBot="1" x14ac:dyDescent="0.3">
      <c r="A13" s="69">
        <v>816</v>
      </c>
      <c r="B13" s="71" t="s">
        <v>361</v>
      </c>
      <c r="C13" s="78" t="s">
        <v>430</v>
      </c>
    </row>
    <row r="14" spans="1:3" s="60" customFormat="1" ht="18.75" x14ac:dyDescent="0.25">
      <c r="A14" s="73"/>
      <c r="B14" s="511"/>
      <c r="C14" s="514" t="s">
        <v>153</v>
      </c>
    </row>
    <row r="15" spans="1:3" s="60" customFormat="1" ht="18.75" x14ac:dyDescent="0.25">
      <c r="A15" s="73"/>
      <c r="B15" s="512"/>
      <c r="C15" s="515"/>
    </row>
    <row r="16" spans="1:3" s="60" customFormat="1" ht="18.75" x14ac:dyDescent="0.25">
      <c r="A16" s="73">
        <v>821</v>
      </c>
      <c r="B16" s="512"/>
      <c r="C16" s="515"/>
    </row>
    <row r="17" spans="1:3" s="60" customFormat="1" ht="19.5" thickBot="1" x14ac:dyDescent="0.3">
      <c r="A17" s="41"/>
      <c r="B17" s="513"/>
      <c r="C17" s="516"/>
    </row>
    <row r="18" spans="1:3" ht="206.25" x14ac:dyDescent="0.25">
      <c r="A18" s="42">
        <v>821</v>
      </c>
      <c r="B18" s="79" t="s">
        <v>154</v>
      </c>
      <c r="C18" s="80" t="s">
        <v>155</v>
      </c>
    </row>
    <row r="19" spans="1:3" ht="150" x14ac:dyDescent="0.25">
      <c r="A19" s="77">
        <v>821</v>
      </c>
      <c r="B19" s="77" t="s">
        <v>156</v>
      </c>
      <c r="C19" s="74" t="s">
        <v>157</v>
      </c>
    </row>
    <row r="20" spans="1:3" ht="126" customHeight="1" x14ac:dyDescent="0.25">
      <c r="A20" s="302">
        <v>821</v>
      </c>
      <c r="B20" s="302" t="s">
        <v>618</v>
      </c>
      <c r="C20" s="74" t="s">
        <v>619</v>
      </c>
    </row>
    <row r="21" spans="1:3" ht="251.25" customHeight="1" x14ac:dyDescent="0.25">
      <c r="A21" s="302">
        <v>821</v>
      </c>
      <c r="B21" s="302" t="s">
        <v>620</v>
      </c>
      <c r="C21" s="74" t="s">
        <v>621</v>
      </c>
    </row>
    <row r="22" spans="1:3" ht="66" customHeight="1" x14ac:dyDescent="0.25">
      <c r="A22" s="303">
        <v>854</v>
      </c>
      <c r="B22" s="303"/>
      <c r="C22" s="257" t="s">
        <v>622</v>
      </c>
    </row>
    <row r="23" spans="1:3" ht="279" customHeight="1" x14ac:dyDescent="0.25">
      <c r="A23" s="102">
        <v>854</v>
      </c>
      <c r="B23" s="103" t="s">
        <v>623</v>
      </c>
      <c r="C23" s="74" t="s">
        <v>624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576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141</v>
      </c>
      <c r="C29" s="88" t="s">
        <v>578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39"/>
  <sheetViews>
    <sheetView topLeftCell="A31" zoomScale="98" zoomScaleNormal="98" workbookViewId="0">
      <selection sqref="A1:C39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26" t="s">
        <v>682</v>
      </c>
      <c r="C1" s="526"/>
    </row>
    <row r="2" spans="1:6" ht="18.75" x14ac:dyDescent="0.25">
      <c r="A2" s="5"/>
      <c r="B2" s="526" t="s">
        <v>701</v>
      </c>
      <c r="C2" s="526"/>
    </row>
    <row r="3" spans="1:6" ht="18.75" x14ac:dyDescent="0.25">
      <c r="A3" s="5"/>
      <c r="B3" s="526" t="s">
        <v>433</v>
      </c>
      <c r="C3" s="526"/>
    </row>
    <row r="4" spans="1:6" ht="18.75" x14ac:dyDescent="0.25">
      <c r="A4" s="5"/>
      <c r="B4" s="526" t="s">
        <v>434</v>
      </c>
      <c r="C4" s="526"/>
    </row>
    <row r="5" spans="1:6" ht="18.75" x14ac:dyDescent="0.25">
      <c r="A5" s="325"/>
      <c r="B5" s="473" t="s">
        <v>715</v>
      </c>
      <c r="C5" s="473"/>
    </row>
    <row r="6" spans="1:6" ht="10.5" customHeight="1" x14ac:dyDescent="0.25">
      <c r="A6" s="34"/>
      <c r="B6" s="34"/>
      <c r="C6" s="34"/>
    </row>
    <row r="7" spans="1:6" ht="21.75" customHeight="1" x14ac:dyDescent="0.25">
      <c r="A7" s="495" t="s">
        <v>435</v>
      </c>
      <c r="B7" s="495"/>
      <c r="C7" s="495"/>
      <c r="D7" s="13"/>
    </row>
    <row r="8" spans="1:6" ht="21" customHeight="1" x14ac:dyDescent="0.25">
      <c r="A8" s="495"/>
      <c r="B8" s="495"/>
      <c r="C8" s="495"/>
      <c r="D8" s="13"/>
    </row>
    <row r="9" spans="1:6" ht="23.25" customHeight="1" x14ac:dyDescent="0.3">
      <c r="B9" s="531" t="s">
        <v>165</v>
      </c>
      <c r="C9" s="531"/>
      <c r="D9" s="13"/>
      <c r="F9" s="94"/>
    </row>
    <row r="10" spans="1:6" ht="6.75" customHeight="1" x14ac:dyDescent="0.25">
      <c r="A10" s="539" t="s">
        <v>16</v>
      </c>
      <c r="B10" s="527" t="s">
        <v>17</v>
      </c>
      <c r="C10" s="529" t="s">
        <v>18</v>
      </c>
      <c r="D10" s="13"/>
    </row>
    <row r="11" spans="1:6" ht="14.25" customHeight="1" x14ac:dyDescent="0.25">
      <c r="A11" s="540"/>
      <c r="B11" s="528"/>
      <c r="C11" s="530"/>
      <c r="D11" s="13"/>
    </row>
    <row r="12" spans="1:6" ht="24.75" customHeight="1" thickBot="1" x14ac:dyDescent="0.3">
      <c r="A12" s="41" t="s">
        <v>396</v>
      </c>
      <c r="B12" s="14" t="s">
        <v>635</v>
      </c>
      <c r="C12" s="108">
        <f>C13+C14+C18+C19+C20+C21+C22</f>
        <v>5978.1</v>
      </c>
      <c r="D12" s="525"/>
    </row>
    <row r="13" spans="1:6" ht="26.25" customHeight="1" thickBot="1" x14ac:dyDescent="0.3">
      <c r="A13" s="69" t="s">
        <v>397</v>
      </c>
      <c r="B13" s="15" t="s">
        <v>19</v>
      </c>
      <c r="C13" s="68" t="s">
        <v>436</v>
      </c>
      <c r="D13" s="525"/>
    </row>
    <row r="14" spans="1:6" ht="42.75" customHeight="1" x14ac:dyDescent="0.25">
      <c r="A14" s="42" t="s">
        <v>398</v>
      </c>
      <c r="B14" s="532" t="s">
        <v>164</v>
      </c>
      <c r="C14" s="536" t="s">
        <v>437</v>
      </c>
      <c r="D14" s="525"/>
    </row>
    <row r="15" spans="1:6" ht="41.25" customHeight="1" x14ac:dyDescent="0.25">
      <c r="A15" s="42" t="s">
        <v>399</v>
      </c>
      <c r="B15" s="533"/>
      <c r="C15" s="537"/>
      <c r="D15" s="13"/>
    </row>
    <row r="16" spans="1:6" ht="27" customHeight="1" x14ac:dyDescent="0.25">
      <c r="A16" s="42" t="s">
        <v>400</v>
      </c>
      <c r="B16" s="533"/>
      <c r="C16" s="537"/>
      <c r="D16" s="13"/>
    </row>
    <row r="17" spans="1:12" ht="27" customHeight="1" thickBot="1" x14ac:dyDescent="0.3">
      <c r="A17" s="69" t="s">
        <v>401</v>
      </c>
      <c r="B17" s="534"/>
      <c r="C17" s="538"/>
      <c r="D17" s="13"/>
    </row>
    <row r="18" spans="1:12" ht="59.25" customHeight="1" thickBot="1" x14ac:dyDescent="0.3">
      <c r="A18" s="69" t="s">
        <v>402</v>
      </c>
      <c r="B18" s="16" t="s">
        <v>113</v>
      </c>
      <c r="C18" s="68" t="s">
        <v>439</v>
      </c>
      <c r="D18" s="13"/>
    </row>
    <row r="19" spans="1:12" ht="24.75" customHeight="1" thickBot="1" x14ac:dyDescent="0.3">
      <c r="A19" s="69" t="s">
        <v>403</v>
      </c>
      <c r="B19" s="16" t="s">
        <v>20</v>
      </c>
      <c r="C19" s="68" t="s">
        <v>440</v>
      </c>
      <c r="D19" s="13"/>
    </row>
    <row r="20" spans="1:12" ht="99" customHeight="1" thickBot="1" x14ac:dyDescent="0.3">
      <c r="A20" s="69" t="s">
        <v>369</v>
      </c>
      <c r="B20" s="106" t="s">
        <v>114</v>
      </c>
      <c r="C20" s="68" t="s">
        <v>438</v>
      </c>
      <c r="D20" s="13"/>
    </row>
    <row r="21" spans="1:12" ht="43.5" customHeight="1" thickBot="1" x14ac:dyDescent="0.3">
      <c r="A21" s="69" t="s">
        <v>342</v>
      </c>
      <c r="B21" s="17" t="s">
        <v>115</v>
      </c>
      <c r="C21" s="68" t="s">
        <v>441</v>
      </c>
      <c r="D21" s="13"/>
    </row>
    <row r="22" spans="1:12" ht="85.5" customHeight="1" thickBot="1" x14ac:dyDescent="0.3">
      <c r="A22" s="103" t="s">
        <v>648</v>
      </c>
      <c r="B22" s="74" t="s">
        <v>611</v>
      </c>
      <c r="C22" s="68" t="s">
        <v>169</v>
      </c>
      <c r="D22" s="13"/>
    </row>
    <row r="23" spans="1:12" ht="24.75" customHeight="1" thickBot="1" x14ac:dyDescent="0.3">
      <c r="A23" s="41" t="s">
        <v>404</v>
      </c>
      <c r="B23" s="18" t="s">
        <v>21</v>
      </c>
      <c r="C23" s="108">
        <f>C24+C25+C26+C27+C29+C31+C33+C30</f>
        <v>24324</v>
      </c>
      <c r="D23" s="13"/>
      <c r="J23" s="44"/>
      <c r="L23" s="32"/>
    </row>
    <row r="24" spans="1:12" ht="64.5" customHeight="1" thickBot="1" x14ac:dyDescent="0.3">
      <c r="A24" s="69" t="s">
        <v>606</v>
      </c>
      <c r="B24" s="17" t="s">
        <v>428</v>
      </c>
      <c r="C24" s="291">
        <v>9923.2000000000007</v>
      </c>
      <c r="D24" s="13"/>
      <c r="J24" s="44"/>
      <c r="L24" s="32"/>
    </row>
    <row r="25" spans="1:12" ht="74.25" customHeight="1" thickBot="1" x14ac:dyDescent="0.3">
      <c r="A25" s="69" t="s">
        <v>407</v>
      </c>
      <c r="B25" s="17" t="s">
        <v>406</v>
      </c>
      <c r="C25" s="148" t="s">
        <v>633</v>
      </c>
      <c r="D25" s="13"/>
      <c r="J25" s="44"/>
      <c r="L25" s="32"/>
    </row>
    <row r="26" spans="1:12" ht="66" customHeight="1" thickBot="1" x14ac:dyDescent="0.3">
      <c r="A26" s="180" t="s">
        <v>384</v>
      </c>
      <c r="B26" s="181" t="s">
        <v>117</v>
      </c>
      <c r="C26" s="120">
        <v>3.8</v>
      </c>
      <c r="D26" s="13"/>
      <c r="J26" s="44"/>
      <c r="L26" s="32"/>
    </row>
    <row r="27" spans="1:12" ht="57" customHeight="1" x14ac:dyDescent="0.25">
      <c r="A27" s="247" t="s">
        <v>383</v>
      </c>
      <c r="B27" s="248" t="s">
        <v>116</v>
      </c>
      <c r="C27" s="121">
        <v>245.3</v>
      </c>
      <c r="D27" s="13"/>
      <c r="J27" s="44"/>
      <c r="L27" s="32"/>
    </row>
    <row r="28" spans="1:12" ht="96.75" hidden="1" customHeight="1" x14ac:dyDescent="0.25">
      <c r="A28" s="182" t="s">
        <v>385</v>
      </c>
      <c r="B28" s="176" t="s">
        <v>168</v>
      </c>
      <c r="C28" s="183">
        <v>0</v>
      </c>
      <c r="D28" s="13"/>
      <c r="J28" s="44"/>
      <c r="L28" s="32"/>
    </row>
    <row r="29" spans="1:12" ht="96.75" customHeight="1" x14ac:dyDescent="0.25">
      <c r="A29" s="182" t="s">
        <v>385</v>
      </c>
      <c r="B29" s="249" t="s">
        <v>168</v>
      </c>
      <c r="C29" s="183">
        <v>951.5</v>
      </c>
      <c r="D29" s="13"/>
      <c r="J29" s="44"/>
      <c r="L29" s="32"/>
    </row>
    <row r="30" spans="1:12" ht="96.75" customHeight="1" x14ac:dyDescent="0.25">
      <c r="A30" s="182" t="s">
        <v>386</v>
      </c>
      <c r="B30" s="480" t="s">
        <v>135</v>
      </c>
      <c r="C30" s="133" t="s">
        <v>726</v>
      </c>
      <c r="D30" s="13"/>
      <c r="J30" s="44"/>
      <c r="L30" s="32"/>
    </row>
    <row r="31" spans="1:12" s="60" customFormat="1" ht="96.75" customHeight="1" x14ac:dyDescent="0.25">
      <c r="A31" s="188" t="s">
        <v>711</v>
      </c>
      <c r="B31" s="20" t="s">
        <v>138</v>
      </c>
      <c r="C31" s="475">
        <f>C32</f>
        <v>500</v>
      </c>
      <c r="D31" s="476"/>
      <c r="J31" s="477"/>
      <c r="L31" s="478"/>
    </row>
    <row r="32" spans="1:12" ht="96.75" customHeight="1" x14ac:dyDescent="0.25">
      <c r="A32" s="182" t="s">
        <v>389</v>
      </c>
      <c r="B32" s="474" t="s">
        <v>138</v>
      </c>
      <c r="C32" s="183">
        <v>500</v>
      </c>
      <c r="D32" s="13"/>
      <c r="J32" s="44"/>
      <c r="L32" s="32"/>
    </row>
    <row r="33" spans="1:12" s="60" customFormat="1" ht="130.5" customHeight="1" x14ac:dyDescent="0.25">
      <c r="A33" s="188" t="s">
        <v>679</v>
      </c>
      <c r="B33" s="20" t="s">
        <v>681</v>
      </c>
      <c r="C33" s="475">
        <f>C34</f>
        <v>0.2</v>
      </c>
      <c r="D33" s="476"/>
      <c r="J33" s="477"/>
      <c r="L33" s="478"/>
    </row>
    <row r="34" spans="1:12" ht="96.75" customHeight="1" x14ac:dyDescent="0.25">
      <c r="A34" s="182" t="s">
        <v>391</v>
      </c>
      <c r="B34" s="334" t="s">
        <v>338</v>
      </c>
      <c r="C34" s="183">
        <v>0.2</v>
      </c>
      <c r="D34" s="13"/>
      <c r="J34" s="44"/>
      <c r="L34" s="32"/>
    </row>
    <row r="35" spans="1:12" ht="20.25" customHeight="1" x14ac:dyDescent="0.3">
      <c r="A35" s="255" t="s">
        <v>22</v>
      </c>
      <c r="B35" s="535">
        <f>C12+C23</f>
        <v>30302.1</v>
      </c>
      <c r="C35" s="535"/>
    </row>
    <row r="36" spans="1:12" ht="18.75" x14ac:dyDescent="0.25">
      <c r="A36" s="44"/>
      <c r="B36" s="89"/>
    </row>
    <row r="37" spans="1:12" ht="18.75" x14ac:dyDescent="0.25">
      <c r="A37" s="44" t="s">
        <v>576</v>
      </c>
    </row>
    <row r="38" spans="1:12" ht="18.75" x14ac:dyDescent="0.25">
      <c r="A38" s="44" t="s">
        <v>15</v>
      </c>
    </row>
    <row r="39" spans="1:12" ht="18.75" x14ac:dyDescent="0.3">
      <c r="A39" s="45" t="s">
        <v>140</v>
      </c>
      <c r="B39" s="524" t="s">
        <v>578</v>
      </c>
      <c r="C39" s="524"/>
    </row>
  </sheetData>
  <mergeCells count="14">
    <mergeCell ref="B39:C39"/>
    <mergeCell ref="D12:D14"/>
    <mergeCell ref="B1:C1"/>
    <mergeCell ref="B2:C2"/>
    <mergeCell ref="B3:C3"/>
    <mergeCell ref="B4:C4"/>
    <mergeCell ref="B10:B11"/>
    <mergeCell ref="C10:C11"/>
    <mergeCell ref="B9:C9"/>
    <mergeCell ref="A7:C8"/>
    <mergeCell ref="B14:B17"/>
    <mergeCell ref="B35:C35"/>
    <mergeCell ref="C14:C17"/>
    <mergeCell ref="A10:A1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zoomScaleNormal="100" workbookViewId="0">
      <selection activeCell="A2" sqref="A2:D35"/>
    </sheetView>
  </sheetViews>
  <sheetFormatPr defaultRowHeight="15" x14ac:dyDescent="0.25"/>
  <cols>
    <col min="1" max="1" width="41.85546875" customWidth="1"/>
    <col min="2" max="2" width="83.85546875" customWidth="1"/>
    <col min="3" max="3" width="44" customWidth="1"/>
  </cols>
  <sheetData>
    <row r="1" spans="1:4" ht="18.75" x14ac:dyDescent="0.25">
      <c r="A1" s="6"/>
    </row>
    <row r="2" spans="1:4" ht="18.75" x14ac:dyDescent="0.25">
      <c r="A2" s="542" t="s">
        <v>705</v>
      </c>
      <c r="B2" s="542"/>
      <c r="C2" s="542"/>
    </row>
    <row r="3" spans="1:4" ht="18.75" x14ac:dyDescent="0.25">
      <c r="A3" s="542" t="s">
        <v>704</v>
      </c>
      <c r="B3" s="542"/>
      <c r="C3" s="542"/>
    </row>
    <row r="4" spans="1:4" ht="18.75" x14ac:dyDescent="0.25">
      <c r="A4" s="542" t="s">
        <v>703</v>
      </c>
      <c r="B4" s="542"/>
      <c r="C4" s="542"/>
    </row>
    <row r="5" spans="1:4" ht="18.75" x14ac:dyDescent="0.25">
      <c r="A5" s="542" t="s">
        <v>702</v>
      </c>
      <c r="B5" s="542"/>
      <c r="C5" s="542"/>
    </row>
    <row r="6" spans="1:4" ht="18.75" x14ac:dyDescent="0.3">
      <c r="A6" s="6"/>
      <c r="B6" s="544" t="s">
        <v>716</v>
      </c>
      <c r="C6" s="544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495" t="s">
        <v>23</v>
      </c>
      <c r="B9" s="495"/>
      <c r="C9" s="495"/>
      <c r="D9" s="495"/>
    </row>
    <row r="10" spans="1:4" ht="18.75" x14ac:dyDescent="0.25">
      <c r="A10" s="543" t="s">
        <v>646</v>
      </c>
      <c r="B10" s="543"/>
      <c r="C10" s="543"/>
    </row>
    <row r="11" spans="1:4" ht="48.75" customHeight="1" x14ac:dyDescent="0.25">
      <c r="A11" s="541" t="s">
        <v>16</v>
      </c>
      <c r="B11" s="541" t="s">
        <v>17</v>
      </c>
      <c r="C11" s="505" t="s">
        <v>18</v>
      </c>
      <c r="D11" s="13"/>
    </row>
    <row r="12" spans="1:4" hidden="1" x14ac:dyDescent="0.25">
      <c r="A12" s="541"/>
      <c r="B12" s="541"/>
      <c r="C12" s="505"/>
      <c r="D12" s="13"/>
    </row>
    <row r="13" spans="1:4" ht="78.75" customHeight="1" x14ac:dyDescent="0.25">
      <c r="A13" s="321" t="s">
        <v>404</v>
      </c>
      <c r="B13" s="20" t="s">
        <v>23</v>
      </c>
      <c r="C13" s="61">
        <f>C14+C17+C23+C26+C28</f>
        <v>24324</v>
      </c>
      <c r="D13" s="13"/>
    </row>
    <row r="14" spans="1:4" ht="47.25" customHeight="1" x14ac:dyDescent="0.25">
      <c r="A14" s="22" t="s">
        <v>639</v>
      </c>
      <c r="B14" s="20" t="s">
        <v>640</v>
      </c>
      <c r="C14" s="21">
        <f>C15+C16</f>
        <v>21123.200000000001</v>
      </c>
      <c r="D14" s="13"/>
    </row>
    <row r="15" spans="1:4" s="66" customFormat="1" ht="66" customHeight="1" x14ac:dyDescent="0.25">
      <c r="A15" s="289" t="s">
        <v>636</v>
      </c>
      <c r="B15" s="290" t="s">
        <v>428</v>
      </c>
      <c r="C15" s="24">
        <v>9923.2000000000007</v>
      </c>
      <c r="D15" s="13"/>
    </row>
    <row r="16" spans="1:4" ht="78.75" customHeight="1" x14ac:dyDescent="0.25">
      <c r="A16" s="19" t="s">
        <v>637</v>
      </c>
      <c r="B16" s="23" t="s">
        <v>428</v>
      </c>
      <c r="C16" s="24">
        <v>11200</v>
      </c>
      <c r="D16" s="13"/>
    </row>
    <row r="17" spans="1:4" ht="81" customHeight="1" x14ac:dyDescent="0.25">
      <c r="A17" s="22" t="s">
        <v>641</v>
      </c>
      <c r="B17" s="20" t="s">
        <v>642</v>
      </c>
      <c r="C17" s="21">
        <f>C18+C20+C21</f>
        <v>249.10000000000002</v>
      </c>
      <c r="D17" s="13"/>
    </row>
    <row r="18" spans="1:4" ht="81" customHeight="1" x14ac:dyDescent="0.25">
      <c r="A18" s="322" t="s">
        <v>384</v>
      </c>
      <c r="B18" s="323" t="s">
        <v>644</v>
      </c>
      <c r="C18" s="21">
        <v>3.8</v>
      </c>
      <c r="D18" s="13"/>
    </row>
    <row r="19" spans="1:4" ht="81" customHeight="1" x14ac:dyDescent="0.25">
      <c r="A19" s="318" t="s">
        <v>384</v>
      </c>
      <c r="B19" s="10" t="s">
        <v>643</v>
      </c>
      <c r="C19" s="24">
        <v>3.8</v>
      </c>
      <c r="D19" s="13"/>
    </row>
    <row r="20" spans="1:4" ht="75.75" customHeight="1" x14ac:dyDescent="0.25">
      <c r="A20" s="319" t="s">
        <v>638</v>
      </c>
      <c r="B20" s="20" t="s">
        <v>405</v>
      </c>
      <c r="C20" s="21">
        <f>C22</f>
        <v>245.3</v>
      </c>
      <c r="D20" s="13"/>
    </row>
    <row r="21" spans="1:4" ht="2.25" hidden="1" customHeight="1" x14ac:dyDescent="0.25">
      <c r="A21" s="182" t="s">
        <v>346</v>
      </c>
      <c r="B21" s="176" t="s">
        <v>168</v>
      </c>
      <c r="C21" s="24">
        <v>0</v>
      </c>
      <c r="D21" s="13"/>
    </row>
    <row r="22" spans="1:4" ht="94.5" customHeight="1" x14ac:dyDescent="0.25">
      <c r="A22" s="182" t="s">
        <v>638</v>
      </c>
      <c r="B22" s="320" t="s">
        <v>647</v>
      </c>
      <c r="C22" s="24">
        <v>245.3</v>
      </c>
      <c r="D22" s="13"/>
    </row>
    <row r="23" spans="1:4" ht="35.25" customHeight="1" x14ac:dyDescent="0.25">
      <c r="A23" s="184" t="s">
        <v>645</v>
      </c>
      <c r="B23" s="257" t="s">
        <v>442</v>
      </c>
      <c r="C23" s="336">
        <f>C24+C25</f>
        <v>2451.5</v>
      </c>
      <c r="D23" s="13"/>
    </row>
    <row r="24" spans="1:4" ht="35.25" customHeight="1" x14ac:dyDescent="0.3">
      <c r="A24" s="182" t="s">
        <v>680</v>
      </c>
      <c r="B24" s="256" t="s">
        <v>168</v>
      </c>
      <c r="C24" s="277" t="s">
        <v>443</v>
      </c>
      <c r="D24" s="13"/>
    </row>
    <row r="25" spans="1:4" ht="35.25" customHeight="1" x14ac:dyDescent="0.3">
      <c r="A25" s="182" t="s">
        <v>386</v>
      </c>
      <c r="B25" s="256" t="s">
        <v>135</v>
      </c>
      <c r="C25" s="277" t="s">
        <v>726</v>
      </c>
      <c r="D25" s="13"/>
    </row>
    <row r="26" spans="1:4" ht="35.25" customHeight="1" x14ac:dyDescent="0.25">
      <c r="A26" s="188" t="s">
        <v>711</v>
      </c>
      <c r="B26" s="20" t="s">
        <v>138</v>
      </c>
      <c r="C26" s="336" t="str">
        <f>C27</f>
        <v>500,0</v>
      </c>
      <c r="D26" s="13"/>
    </row>
    <row r="27" spans="1:4" ht="35.25" customHeight="1" x14ac:dyDescent="0.25">
      <c r="A27" s="182" t="s">
        <v>389</v>
      </c>
      <c r="B27" s="474" t="s">
        <v>138</v>
      </c>
      <c r="C27" s="277" t="s">
        <v>712</v>
      </c>
      <c r="D27" s="13"/>
    </row>
    <row r="28" spans="1:4" ht="99" customHeight="1" x14ac:dyDescent="0.25">
      <c r="A28" s="184" t="s">
        <v>679</v>
      </c>
      <c r="B28" s="257" t="s">
        <v>681</v>
      </c>
      <c r="C28" s="336">
        <f>C29</f>
        <v>0.2</v>
      </c>
      <c r="D28" s="13"/>
    </row>
    <row r="29" spans="1:4" ht="75" x14ac:dyDescent="0.25">
      <c r="A29" s="182" t="s">
        <v>391</v>
      </c>
      <c r="B29" s="335" t="s">
        <v>338</v>
      </c>
      <c r="C29" s="258">
        <v>0.2</v>
      </c>
    </row>
    <row r="30" spans="1:4" ht="18.75" x14ac:dyDescent="0.3">
      <c r="A30" s="254"/>
      <c r="B30" s="259"/>
      <c r="C30" s="260"/>
    </row>
    <row r="31" spans="1:4" ht="18.75" x14ac:dyDescent="0.3">
      <c r="A31" s="254"/>
      <c r="B31" s="259"/>
      <c r="C31" s="260"/>
    </row>
    <row r="32" spans="1:4" ht="18.75" x14ac:dyDescent="0.25">
      <c r="A32" s="5"/>
    </row>
    <row r="33" spans="1:4" ht="18.75" x14ac:dyDescent="0.25">
      <c r="A33" s="5" t="s">
        <v>576</v>
      </c>
    </row>
    <row r="34" spans="1:4" ht="18.75" x14ac:dyDescent="0.25">
      <c r="A34" s="5" t="s">
        <v>15</v>
      </c>
    </row>
    <row r="35" spans="1:4" ht="18.75" x14ac:dyDescent="0.3">
      <c r="A35" s="5" t="s">
        <v>689</v>
      </c>
      <c r="C35" s="266" t="s">
        <v>578</v>
      </c>
      <c r="D35" s="266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opLeftCell="A25" zoomScale="106" zoomScaleNormal="106" workbookViewId="0">
      <selection sqref="A1:D4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45" t="s">
        <v>683</v>
      </c>
      <c r="D1" s="545"/>
    </row>
    <row r="2" spans="1:6" ht="18.75" x14ac:dyDescent="0.25">
      <c r="A2" s="5"/>
      <c r="B2" s="5"/>
      <c r="C2" s="545" t="s">
        <v>706</v>
      </c>
      <c r="D2" s="545"/>
    </row>
    <row r="3" spans="1:6" ht="18.75" x14ac:dyDescent="0.25">
      <c r="A3" s="5"/>
      <c r="B3" s="5"/>
      <c r="C3" s="545" t="s">
        <v>444</v>
      </c>
      <c r="D3" s="545"/>
    </row>
    <row r="4" spans="1:6" ht="18.75" x14ac:dyDescent="0.25">
      <c r="A4" s="5"/>
      <c r="B4" s="5"/>
      <c r="C4" s="545" t="s">
        <v>445</v>
      </c>
      <c r="D4" s="545"/>
    </row>
    <row r="5" spans="1:6" ht="18.75" x14ac:dyDescent="0.3">
      <c r="A5" s="1"/>
      <c r="C5" s="544" t="s">
        <v>717</v>
      </c>
      <c r="D5" s="544"/>
    </row>
    <row r="6" spans="1:6" ht="91.5" customHeight="1" x14ac:dyDescent="0.25">
      <c r="A6" s="546" t="s">
        <v>446</v>
      </c>
      <c r="B6" s="546"/>
      <c r="C6" s="546"/>
      <c r="D6" s="546"/>
      <c r="E6" s="107"/>
      <c r="F6" s="107"/>
    </row>
    <row r="7" spans="1:6" ht="19.5" thickBot="1" x14ac:dyDescent="0.3">
      <c r="A7" s="25"/>
    </row>
    <row r="8" spans="1:6" ht="74.25" customHeight="1" x14ac:dyDescent="0.25">
      <c r="A8" s="548" t="s">
        <v>24</v>
      </c>
      <c r="B8" s="548" t="s">
        <v>25</v>
      </c>
      <c r="C8" s="548" t="s">
        <v>26</v>
      </c>
      <c r="D8" s="27" t="s">
        <v>18</v>
      </c>
    </row>
    <row r="9" spans="1:6" ht="18.75" x14ac:dyDescent="0.25">
      <c r="A9" s="549"/>
      <c r="B9" s="549"/>
      <c r="C9" s="549"/>
      <c r="D9" s="28" t="s">
        <v>85</v>
      </c>
    </row>
    <row r="10" spans="1:6" ht="28.5" customHeight="1" x14ac:dyDescent="0.25">
      <c r="A10" s="19"/>
      <c r="B10" s="19"/>
      <c r="C10" s="20" t="s">
        <v>27</v>
      </c>
      <c r="D10" s="62">
        <f>D12+D19+D21+D24+D28+D31+D33+D35+D37</f>
        <v>33228.6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63</v>
      </c>
      <c r="C12" s="20" t="s">
        <v>30</v>
      </c>
      <c r="D12" s="117">
        <f>D13+D14+D15+D17+D18</f>
        <v>10322.799999999999</v>
      </c>
    </row>
    <row r="13" spans="1:6" ht="83.25" customHeight="1" x14ac:dyDescent="0.25">
      <c r="A13" s="19"/>
      <c r="B13" s="30" t="s">
        <v>64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65</v>
      </c>
      <c r="C14" s="23" t="s">
        <v>32</v>
      </c>
      <c r="D14" s="119">
        <v>3763.4</v>
      </c>
    </row>
    <row r="15" spans="1:6" ht="76.5" customHeight="1" x14ac:dyDescent="0.25">
      <c r="A15" s="550"/>
      <c r="B15" s="551" t="s">
        <v>66</v>
      </c>
      <c r="C15" s="552" t="s">
        <v>33</v>
      </c>
      <c r="D15" s="547">
        <v>14</v>
      </c>
    </row>
    <row r="16" spans="1:6" hidden="1" x14ac:dyDescent="0.25">
      <c r="A16" s="550"/>
      <c r="B16" s="551"/>
      <c r="C16" s="552"/>
      <c r="D16" s="547"/>
    </row>
    <row r="17" spans="1:4" ht="18.75" x14ac:dyDescent="0.25">
      <c r="A17" s="19"/>
      <c r="B17" s="30" t="s">
        <v>67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68</v>
      </c>
      <c r="C18" s="23" t="s">
        <v>35</v>
      </c>
      <c r="D18" s="119">
        <v>5760.4</v>
      </c>
    </row>
    <row r="19" spans="1:4" ht="30" customHeight="1" x14ac:dyDescent="0.25">
      <c r="A19" s="22" t="s">
        <v>36</v>
      </c>
      <c r="B19" s="29" t="s">
        <v>69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70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71</v>
      </c>
      <c r="C21" s="20" t="s">
        <v>40</v>
      </c>
      <c r="D21" s="110">
        <f>D22+D23</f>
        <v>1481.7</v>
      </c>
    </row>
    <row r="22" spans="1:4" ht="25.5" customHeight="1" x14ac:dyDescent="0.25">
      <c r="A22" s="22"/>
      <c r="B22" s="30" t="s">
        <v>72</v>
      </c>
      <c r="C22" s="23" t="s">
        <v>41</v>
      </c>
      <c r="D22" s="109">
        <v>1419.7</v>
      </c>
    </row>
    <row r="23" spans="1:4" ht="55.5" customHeight="1" x14ac:dyDescent="0.25">
      <c r="A23" s="22"/>
      <c r="B23" s="30" t="s">
        <v>73</v>
      </c>
      <c r="C23" s="23" t="s">
        <v>42</v>
      </c>
      <c r="D23" s="109">
        <v>62</v>
      </c>
    </row>
    <row r="24" spans="1:4" ht="28.5" customHeight="1" x14ac:dyDescent="0.25">
      <c r="A24" s="22" t="s">
        <v>43</v>
      </c>
      <c r="B24" s="29" t="s">
        <v>74</v>
      </c>
      <c r="C24" s="20" t="s">
        <v>44</v>
      </c>
      <c r="D24" s="112">
        <f>D25+D26+D27</f>
        <v>3141.9</v>
      </c>
    </row>
    <row r="25" spans="1:4" ht="27" customHeight="1" x14ac:dyDescent="0.25">
      <c r="A25" s="22"/>
      <c r="B25" s="30" t="s">
        <v>75</v>
      </c>
      <c r="C25" s="23" t="s">
        <v>45</v>
      </c>
      <c r="D25" s="109">
        <v>20</v>
      </c>
    </row>
    <row r="26" spans="1:4" ht="27" customHeight="1" x14ac:dyDescent="0.25">
      <c r="A26" s="22"/>
      <c r="B26" s="30" t="s">
        <v>76</v>
      </c>
      <c r="C26" s="23" t="s">
        <v>46</v>
      </c>
      <c r="D26" s="111">
        <v>3111.9</v>
      </c>
    </row>
    <row r="27" spans="1:4" ht="44.25" customHeight="1" x14ac:dyDescent="0.25">
      <c r="A27" s="22"/>
      <c r="B27" s="30" t="s">
        <v>77</v>
      </c>
      <c r="C27" s="10" t="s">
        <v>47</v>
      </c>
      <c r="D27" s="111">
        <v>10</v>
      </c>
    </row>
    <row r="28" spans="1:4" ht="31.5" customHeight="1" x14ac:dyDescent="0.25">
      <c r="A28" s="22" t="s">
        <v>48</v>
      </c>
      <c r="B28" s="29" t="s">
        <v>78</v>
      </c>
      <c r="C28" s="20" t="s">
        <v>49</v>
      </c>
      <c r="D28" s="113">
        <f>D29+D30</f>
        <v>6675.5</v>
      </c>
    </row>
    <row r="29" spans="1:4" ht="22.5" customHeight="1" x14ac:dyDescent="0.25">
      <c r="A29" s="22"/>
      <c r="B29" s="30" t="s">
        <v>79</v>
      </c>
      <c r="C29" s="23" t="s">
        <v>50</v>
      </c>
      <c r="D29" s="114">
        <v>1395</v>
      </c>
    </row>
    <row r="30" spans="1:4" ht="26.25" customHeight="1" x14ac:dyDescent="0.25">
      <c r="A30" s="22"/>
      <c r="B30" s="30" t="s">
        <v>80</v>
      </c>
      <c r="C30" s="23" t="s">
        <v>51</v>
      </c>
      <c r="D30" s="115">
        <v>5280.5</v>
      </c>
    </row>
    <row r="31" spans="1:4" ht="25.5" customHeight="1" x14ac:dyDescent="0.25">
      <c r="A31" s="22" t="s">
        <v>52</v>
      </c>
      <c r="B31" s="29" t="s">
        <v>81</v>
      </c>
      <c r="C31" s="20" t="s">
        <v>53</v>
      </c>
      <c r="D31" s="110">
        <f>D32</f>
        <v>75</v>
      </c>
    </row>
    <row r="32" spans="1:4" ht="37.5" customHeight="1" x14ac:dyDescent="0.25">
      <c r="A32" s="19"/>
      <c r="B32" s="30" t="s">
        <v>82</v>
      </c>
      <c r="C32" s="23" t="s">
        <v>54</v>
      </c>
      <c r="D32" s="109">
        <v>75</v>
      </c>
    </row>
    <row r="33" spans="1:4" ht="31.5" customHeight="1" x14ac:dyDescent="0.25">
      <c r="A33" s="22" t="s">
        <v>55</v>
      </c>
      <c r="B33" s="29" t="s">
        <v>83</v>
      </c>
      <c r="C33" s="20" t="s">
        <v>56</v>
      </c>
      <c r="D33" s="122">
        <f>D34</f>
        <v>11076.4</v>
      </c>
    </row>
    <row r="34" spans="1:4" ht="18.75" x14ac:dyDescent="0.25">
      <c r="A34" s="19"/>
      <c r="B34" s="30" t="s">
        <v>84</v>
      </c>
      <c r="C34" s="23" t="s">
        <v>57</v>
      </c>
      <c r="D34" s="119">
        <v>11076.4</v>
      </c>
    </row>
    <row r="35" spans="1:4" ht="39" customHeight="1" x14ac:dyDescent="0.25">
      <c r="A35" s="22" t="s">
        <v>58</v>
      </c>
      <c r="B35" s="29">
        <v>1000</v>
      </c>
      <c r="C35" s="20" t="s">
        <v>59</v>
      </c>
      <c r="D35" s="110">
        <f>D36</f>
        <v>180</v>
      </c>
    </row>
    <row r="36" spans="1:4" ht="33.75" customHeight="1" x14ac:dyDescent="0.3">
      <c r="A36" s="90"/>
      <c r="B36" s="7">
        <v>1003</v>
      </c>
      <c r="C36" s="85" t="s">
        <v>162</v>
      </c>
      <c r="D36" s="116">
        <v>180</v>
      </c>
    </row>
    <row r="37" spans="1:4" ht="33" customHeight="1" x14ac:dyDescent="0.25">
      <c r="A37" s="22" t="s">
        <v>60</v>
      </c>
      <c r="B37" s="29">
        <v>1100</v>
      </c>
      <c r="C37" s="20" t="s">
        <v>61</v>
      </c>
      <c r="D37" s="110">
        <f>D38</f>
        <v>30</v>
      </c>
    </row>
    <row r="38" spans="1:4" ht="36.75" customHeight="1" x14ac:dyDescent="0.25">
      <c r="A38" s="85"/>
      <c r="B38" s="30">
        <v>1101</v>
      </c>
      <c r="C38" s="23" t="s">
        <v>62</v>
      </c>
      <c r="D38" s="109">
        <v>30</v>
      </c>
    </row>
    <row r="42" spans="1:4" ht="18.75" x14ac:dyDescent="0.25">
      <c r="A42" s="5"/>
    </row>
    <row r="43" spans="1:4" ht="18.75" x14ac:dyDescent="0.25">
      <c r="A43" s="542" t="s">
        <v>576</v>
      </c>
      <c r="B43" s="542"/>
    </row>
    <row r="44" spans="1:4" ht="18.75" x14ac:dyDescent="0.25">
      <c r="A44" s="5" t="s">
        <v>15</v>
      </c>
    </row>
    <row r="45" spans="1:4" ht="18.75" x14ac:dyDescent="0.3">
      <c r="A45" s="5" t="s">
        <v>149</v>
      </c>
      <c r="D45" s="91" t="s">
        <v>578</v>
      </c>
    </row>
  </sheetData>
  <mergeCells count="14">
    <mergeCell ref="A43:B43"/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32"/>
  <sheetViews>
    <sheetView topLeftCell="A200" workbookViewId="0">
      <selection activeCell="A2" sqref="A2:G231"/>
    </sheetView>
  </sheetViews>
  <sheetFormatPr defaultRowHeight="15.75" x14ac:dyDescent="0.25"/>
  <cols>
    <col min="1" max="1" width="6.85546875" customWidth="1"/>
    <col min="2" max="2" width="51.7109375" style="362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178"/>
      <c r="B1" s="337"/>
      <c r="C1" s="179"/>
      <c r="D1" s="558"/>
      <c r="E1" s="558"/>
      <c r="F1" s="558"/>
      <c r="G1" s="558"/>
    </row>
    <row r="2" spans="1:130" ht="25.5" customHeight="1" x14ac:dyDescent="0.25">
      <c r="A2" s="250"/>
      <c r="B2" s="337"/>
      <c r="C2" s="251"/>
      <c r="D2" s="542" t="s">
        <v>684</v>
      </c>
      <c r="E2" s="562"/>
      <c r="F2" s="562"/>
      <c r="G2" s="562"/>
    </row>
    <row r="3" spans="1:130" ht="21" customHeight="1" x14ac:dyDescent="0.25">
      <c r="A3" s="250"/>
      <c r="B3" s="337"/>
      <c r="C3" s="251"/>
      <c r="D3" s="542" t="s">
        <v>700</v>
      </c>
      <c r="E3" s="562"/>
      <c r="F3" s="562"/>
      <c r="G3" s="562"/>
    </row>
    <row r="4" spans="1:130" ht="18" customHeight="1" x14ac:dyDescent="0.25">
      <c r="A4" s="250"/>
      <c r="B4" s="337"/>
      <c r="C4" s="251"/>
      <c r="D4" s="542" t="s">
        <v>15</v>
      </c>
      <c r="E4" s="562"/>
      <c r="F4" s="562"/>
      <c r="G4" s="562"/>
    </row>
    <row r="5" spans="1:130" ht="27.75" customHeight="1" x14ac:dyDescent="0.25">
      <c r="A5" s="250"/>
      <c r="B5" s="337"/>
      <c r="C5" s="251"/>
      <c r="D5" s="542" t="s">
        <v>0</v>
      </c>
      <c r="E5" s="562"/>
      <c r="F5" s="562"/>
      <c r="G5" s="562"/>
    </row>
    <row r="6" spans="1:130" ht="21" customHeight="1" x14ac:dyDescent="0.25">
      <c r="A6" s="250"/>
      <c r="B6" s="337"/>
      <c r="C6" s="251"/>
      <c r="D6" s="545" t="s">
        <v>713</v>
      </c>
      <c r="E6" s="545"/>
      <c r="F6" s="545"/>
      <c r="G6" s="261"/>
    </row>
    <row r="7" spans="1:130" ht="21.75" customHeight="1" x14ac:dyDescent="0.25">
      <c r="A7" s="327"/>
      <c r="B7" s="337"/>
      <c r="C7" s="328"/>
      <c r="D7" s="330"/>
      <c r="E7" s="330"/>
      <c r="F7" s="330"/>
      <c r="G7" s="326"/>
    </row>
    <row r="8" spans="1:130" ht="101.25" customHeight="1" x14ac:dyDescent="0.25">
      <c r="A8" s="495" t="s">
        <v>447</v>
      </c>
      <c r="B8" s="495"/>
      <c r="C8" s="495"/>
      <c r="D8" s="495"/>
      <c r="E8" s="495"/>
      <c r="F8" s="495"/>
      <c r="G8" s="495"/>
    </row>
    <row r="9" spans="1:130" ht="18.75" x14ac:dyDescent="0.3">
      <c r="A9" s="184"/>
      <c r="B9" s="338"/>
      <c r="C9" s="186"/>
      <c r="D9" s="186"/>
      <c r="E9" s="187"/>
      <c r="F9" s="186"/>
      <c r="G9" s="316" t="s">
        <v>86</v>
      </c>
    </row>
    <row r="10" spans="1:130" ht="43.5" customHeight="1" x14ac:dyDescent="0.25">
      <c r="A10" s="559" t="s">
        <v>24</v>
      </c>
      <c r="B10" s="559" t="s">
        <v>297</v>
      </c>
      <c r="C10" s="559" t="s">
        <v>296</v>
      </c>
      <c r="D10" s="559" t="s">
        <v>295</v>
      </c>
      <c r="E10" s="560" t="s">
        <v>294</v>
      </c>
      <c r="F10" s="559" t="s">
        <v>293</v>
      </c>
      <c r="G10" s="559" t="s">
        <v>592</v>
      </c>
    </row>
    <row r="11" spans="1:130" ht="11.25" customHeight="1" x14ac:dyDescent="0.25">
      <c r="A11" s="559"/>
      <c r="B11" s="559"/>
      <c r="C11" s="559"/>
      <c r="D11" s="559"/>
      <c r="E11" s="561"/>
      <c r="F11" s="559"/>
      <c r="G11" s="559"/>
    </row>
    <row r="12" spans="1:130" ht="27.75" customHeight="1" x14ac:dyDescent="0.25">
      <c r="A12" s="137"/>
      <c r="B12" s="339" t="s">
        <v>292</v>
      </c>
      <c r="C12" s="137"/>
      <c r="D12" s="137"/>
      <c r="E12" s="188"/>
      <c r="F12" s="137"/>
      <c r="G12" s="262">
        <f>G13+G86+G92+G137+G158+G178+G184+G213+G220</f>
        <v>33228.6</v>
      </c>
    </row>
    <row r="13" spans="1:130" ht="45" customHeight="1" x14ac:dyDescent="0.25">
      <c r="A13" s="269" t="s">
        <v>29</v>
      </c>
      <c r="B13" s="340" t="s">
        <v>30</v>
      </c>
      <c r="C13" s="279" t="s">
        <v>172</v>
      </c>
      <c r="D13" s="281"/>
      <c r="E13" s="270"/>
      <c r="F13" s="270"/>
      <c r="G13" s="282">
        <f>G14+G19+G31+G39+G43</f>
        <v>10322.799999999999</v>
      </c>
    </row>
    <row r="14" spans="1:130" s="156" customFormat="1" ht="51.75" customHeight="1" x14ac:dyDescent="0.25">
      <c r="A14" s="150"/>
      <c r="B14" s="341" t="s">
        <v>31</v>
      </c>
      <c r="C14" s="136" t="s">
        <v>172</v>
      </c>
      <c r="D14" s="136" t="s">
        <v>206</v>
      </c>
      <c r="E14" s="136"/>
      <c r="F14" s="136"/>
      <c r="G14" s="135">
        <f>G18</f>
        <v>780</v>
      </c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57"/>
      <c r="BJ14" s="557"/>
      <c r="BK14" s="557"/>
      <c r="BL14" s="557"/>
      <c r="BM14" s="557"/>
      <c r="BN14" s="557"/>
      <c r="BO14" s="557"/>
      <c r="BP14" s="557"/>
      <c r="BQ14" s="557"/>
      <c r="BR14" s="557"/>
      <c r="BS14" s="557"/>
      <c r="BT14" s="557"/>
      <c r="BU14" s="557"/>
      <c r="BV14" s="557"/>
      <c r="BW14" s="557"/>
      <c r="BX14" s="557"/>
      <c r="BY14" s="557"/>
      <c r="BZ14" s="557"/>
      <c r="CA14" s="557"/>
      <c r="CB14" s="557"/>
      <c r="CC14" s="557"/>
      <c r="CD14" s="557"/>
      <c r="CE14" s="557"/>
      <c r="CF14" s="557"/>
      <c r="CG14" s="557"/>
      <c r="CH14" s="557"/>
      <c r="CI14" s="557"/>
      <c r="CJ14" s="557"/>
      <c r="CK14" s="557"/>
      <c r="CL14" s="557"/>
      <c r="CM14" s="557"/>
      <c r="CN14" s="557"/>
      <c r="CO14" s="557"/>
      <c r="CP14" s="557"/>
      <c r="CQ14" s="557"/>
      <c r="CR14" s="557"/>
      <c r="CS14" s="557"/>
      <c r="CT14" s="557"/>
      <c r="CU14" s="557"/>
      <c r="CV14" s="557"/>
      <c r="CW14" s="557"/>
      <c r="CX14" s="557"/>
      <c r="CY14" s="557"/>
      <c r="CZ14" s="557"/>
      <c r="DA14" s="557"/>
      <c r="DB14" s="557"/>
      <c r="DC14" s="557"/>
      <c r="DD14" s="557"/>
      <c r="DE14" s="557"/>
      <c r="DF14" s="557"/>
      <c r="DG14" s="557"/>
      <c r="DH14" s="557"/>
      <c r="DI14" s="557"/>
      <c r="DJ14" s="557"/>
      <c r="DK14" s="557"/>
      <c r="DL14" s="557"/>
      <c r="DM14" s="557"/>
      <c r="DN14" s="557"/>
      <c r="DO14" s="557"/>
      <c r="DP14" s="557"/>
      <c r="DQ14" s="557"/>
      <c r="DR14" s="557"/>
      <c r="DS14" s="557"/>
      <c r="DT14" s="557"/>
      <c r="DU14" s="557"/>
      <c r="DV14" s="557"/>
      <c r="DW14" s="557"/>
      <c r="DX14" s="557"/>
      <c r="DY14" s="557"/>
      <c r="DZ14" s="557"/>
    </row>
    <row r="15" spans="1:130" s="149" customFormat="1" ht="54.75" customHeight="1" x14ac:dyDescent="0.25">
      <c r="A15" s="189"/>
      <c r="B15" s="342" t="s">
        <v>291</v>
      </c>
      <c r="C15" s="133" t="s">
        <v>172</v>
      </c>
      <c r="D15" s="133" t="s">
        <v>206</v>
      </c>
      <c r="E15" s="133" t="s">
        <v>290</v>
      </c>
      <c r="F15" s="133"/>
      <c r="G15" s="190">
        <f>G18</f>
        <v>780</v>
      </c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7"/>
      <c r="AW15" s="557"/>
      <c r="AX15" s="557"/>
      <c r="AY15" s="557"/>
      <c r="AZ15" s="557"/>
      <c r="BA15" s="557"/>
      <c r="BB15" s="557"/>
      <c r="BC15" s="557"/>
      <c r="BD15" s="557"/>
      <c r="BE15" s="557"/>
      <c r="BF15" s="557"/>
      <c r="BG15" s="557"/>
      <c r="BH15" s="557"/>
      <c r="BI15" s="557"/>
      <c r="BJ15" s="557"/>
      <c r="BK15" s="557"/>
      <c r="BL15" s="557"/>
      <c r="BM15" s="557"/>
      <c r="BN15" s="557"/>
      <c r="BO15" s="557"/>
      <c r="BP15" s="557"/>
      <c r="BQ15" s="557"/>
      <c r="BR15" s="557"/>
      <c r="BS15" s="557"/>
      <c r="BT15" s="557"/>
      <c r="BU15" s="557"/>
      <c r="BV15" s="557"/>
      <c r="BW15" s="557"/>
      <c r="BX15" s="557"/>
      <c r="BY15" s="557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7"/>
      <c r="CN15" s="557"/>
      <c r="CO15" s="557"/>
      <c r="CP15" s="557"/>
      <c r="CQ15" s="557"/>
      <c r="CR15" s="557"/>
      <c r="CS15" s="557"/>
      <c r="CT15" s="557"/>
      <c r="CU15" s="557"/>
      <c r="CV15" s="557"/>
      <c r="CW15" s="557"/>
      <c r="CX15" s="557"/>
      <c r="CY15" s="557"/>
      <c r="CZ15" s="557"/>
      <c r="DA15" s="557"/>
      <c r="DB15" s="557"/>
      <c r="DC15" s="557"/>
      <c r="DD15" s="557"/>
      <c r="DE15" s="557"/>
      <c r="DF15" s="557"/>
      <c r="DG15" s="557"/>
      <c r="DH15" s="557"/>
      <c r="DI15" s="557"/>
      <c r="DJ15" s="557"/>
      <c r="DK15" s="557"/>
      <c r="DL15" s="557"/>
      <c r="DM15" s="557"/>
      <c r="DN15" s="557"/>
      <c r="DO15" s="557"/>
      <c r="DP15" s="557"/>
      <c r="DQ15" s="557"/>
      <c r="DR15" s="557"/>
      <c r="DS15" s="557"/>
      <c r="DT15" s="557"/>
      <c r="DU15" s="557"/>
      <c r="DV15" s="557"/>
      <c r="DW15" s="557"/>
      <c r="DX15" s="557"/>
      <c r="DY15" s="557"/>
      <c r="DZ15" s="557"/>
    </row>
    <row r="16" spans="1:130" ht="69.75" customHeight="1" x14ac:dyDescent="0.25">
      <c r="A16" s="137"/>
      <c r="B16" s="342" t="s">
        <v>289</v>
      </c>
      <c r="C16" s="134" t="s">
        <v>172</v>
      </c>
      <c r="D16" s="134" t="s">
        <v>206</v>
      </c>
      <c r="E16" s="142" t="s">
        <v>288</v>
      </c>
      <c r="F16" s="139"/>
      <c r="G16" s="190">
        <f>G18</f>
        <v>780</v>
      </c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  <c r="AQ16" s="557"/>
      <c r="AR16" s="557"/>
      <c r="AS16" s="557"/>
      <c r="AT16" s="557"/>
      <c r="AU16" s="557"/>
      <c r="AV16" s="557"/>
      <c r="AW16" s="557"/>
      <c r="AX16" s="557"/>
      <c r="AY16" s="557"/>
      <c r="AZ16" s="557"/>
      <c r="BA16" s="557"/>
      <c r="BB16" s="557"/>
      <c r="BC16" s="557"/>
      <c r="BD16" s="557"/>
      <c r="BE16" s="557"/>
      <c r="BF16" s="557"/>
      <c r="BG16" s="557"/>
      <c r="BH16" s="557"/>
      <c r="BI16" s="557"/>
      <c r="BJ16" s="557"/>
      <c r="BK16" s="557"/>
      <c r="BL16" s="557"/>
      <c r="BM16" s="557"/>
      <c r="BN16" s="557"/>
      <c r="BO16" s="557"/>
      <c r="BP16" s="557"/>
      <c r="BQ16" s="557"/>
      <c r="BR16" s="557"/>
      <c r="BS16" s="557"/>
      <c r="BT16" s="557"/>
      <c r="BU16" s="557"/>
      <c r="BV16" s="557"/>
      <c r="BW16" s="557"/>
      <c r="BX16" s="557"/>
      <c r="BY16" s="557"/>
      <c r="BZ16" s="557"/>
      <c r="CA16" s="557"/>
      <c r="CB16" s="557"/>
      <c r="CC16" s="557"/>
      <c r="CD16" s="557"/>
      <c r="CE16" s="557"/>
      <c r="CF16" s="557"/>
      <c r="CG16" s="557"/>
      <c r="CH16" s="557"/>
      <c r="CI16" s="557"/>
      <c r="CJ16" s="557"/>
      <c r="CK16" s="557"/>
      <c r="CL16" s="557"/>
      <c r="CM16" s="557"/>
      <c r="CN16" s="557"/>
      <c r="CO16" s="557"/>
      <c r="CP16" s="557"/>
      <c r="CQ16" s="557"/>
      <c r="CR16" s="557"/>
      <c r="CS16" s="557"/>
      <c r="CT16" s="557"/>
      <c r="CU16" s="557"/>
      <c r="CV16" s="557"/>
      <c r="CW16" s="557"/>
      <c r="CX16" s="557"/>
      <c r="CY16" s="557"/>
      <c r="CZ16" s="557"/>
      <c r="DA16" s="557"/>
      <c r="DB16" s="557"/>
      <c r="DC16" s="557"/>
      <c r="DD16" s="557"/>
      <c r="DE16" s="557"/>
      <c r="DF16" s="557"/>
      <c r="DG16" s="557"/>
      <c r="DH16" s="557"/>
      <c r="DI16" s="557"/>
      <c r="DJ16" s="557"/>
      <c r="DK16" s="557"/>
      <c r="DL16" s="557"/>
      <c r="DM16" s="557"/>
      <c r="DN16" s="557"/>
      <c r="DO16" s="557"/>
      <c r="DP16" s="557"/>
      <c r="DQ16" s="557"/>
      <c r="DR16" s="557"/>
      <c r="DS16" s="557"/>
      <c r="DT16" s="557"/>
      <c r="DU16" s="557"/>
      <c r="DV16" s="557"/>
      <c r="DW16" s="557"/>
      <c r="DX16" s="557"/>
      <c r="DY16" s="557"/>
      <c r="DZ16" s="557"/>
    </row>
    <row r="17" spans="1:13" ht="39" customHeight="1" x14ac:dyDescent="0.25">
      <c r="A17" s="137"/>
      <c r="B17" s="342" t="s">
        <v>284</v>
      </c>
      <c r="C17" s="134" t="s">
        <v>172</v>
      </c>
      <c r="D17" s="134" t="s">
        <v>206</v>
      </c>
      <c r="E17" s="142" t="s">
        <v>287</v>
      </c>
      <c r="F17" s="134"/>
      <c r="G17" s="190">
        <f>G18</f>
        <v>780</v>
      </c>
    </row>
    <row r="18" spans="1:13" s="156" customFormat="1" ht="85.5" customHeight="1" x14ac:dyDescent="0.25">
      <c r="A18" s="191"/>
      <c r="B18" s="343" t="s">
        <v>187</v>
      </c>
      <c r="C18" s="133" t="s">
        <v>172</v>
      </c>
      <c r="D18" s="133" t="s">
        <v>206</v>
      </c>
      <c r="E18" s="133" t="s">
        <v>287</v>
      </c>
      <c r="F18" s="133">
        <v>100</v>
      </c>
      <c r="G18" s="190">
        <v>780</v>
      </c>
    </row>
    <row r="19" spans="1:13" s="156" customFormat="1" ht="70.5" customHeight="1" x14ac:dyDescent="0.25">
      <c r="A19" s="192"/>
      <c r="B19" s="344" t="s">
        <v>286</v>
      </c>
      <c r="C19" s="193" t="s">
        <v>172</v>
      </c>
      <c r="D19" s="193" t="s">
        <v>208</v>
      </c>
      <c r="E19" s="193"/>
      <c r="F19" s="193"/>
      <c r="G19" s="202">
        <f>G20+G27+G30</f>
        <v>3763.4</v>
      </c>
    </row>
    <row r="20" spans="1:13" ht="57" customHeight="1" x14ac:dyDescent="0.25">
      <c r="A20" s="194"/>
      <c r="B20" s="345" t="s">
        <v>241</v>
      </c>
      <c r="C20" s="134" t="s">
        <v>172</v>
      </c>
      <c r="D20" s="134" t="s">
        <v>208</v>
      </c>
      <c r="E20" s="142" t="s">
        <v>285</v>
      </c>
      <c r="F20" s="134"/>
      <c r="G20" s="132">
        <f>G21</f>
        <v>3750.9</v>
      </c>
      <c r="M20" s="195"/>
    </row>
    <row r="21" spans="1:13" ht="34.5" customHeight="1" x14ac:dyDescent="0.25">
      <c r="A21" s="194"/>
      <c r="B21" s="342" t="s">
        <v>284</v>
      </c>
      <c r="C21" s="134" t="s">
        <v>172</v>
      </c>
      <c r="D21" s="134" t="s">
        <v>208</v>
      </c>
      <c r="E21" s="142" t="s">
        <v>283</v>
      </c>
      <c r="F21" s="134"/>
      <c r="G21" s="132">
        <f>G22+G23+G24</f>
        <v>3750.9</v>
      </c>
    </row>
    <row r="22" spans="1:13" ht="87.75" customHeight="1" x14ac:dyDescent="0.25">
      <c r="A22" s="194"/>
      <c r="B22" s="342" t="s">
        <v>187</v>
      </c>
      <c r="C22" s="134" t="s">
        <v>172</v>
      </c>
      <c r="D22" s="134" t="s">
        <v>208</v>
      </c>
      <c r="E22" s="142" t="s">
        <v>283</v>
      </c>
      <c r="F22" s="134">
        <v>100</v>
      </c>
      <c r="G22" s="132">
        <v>3189.9</v>
      </c>
    </row>
    <row r="23" spans="1:13" ht="54.75" customHeight="1" x14ac:dyDescent="0.25">
      <c r="A23" s="194"/>
      <c r="B23" s="342" t="s">
        <v>173</v>
      </c>
      <c r="C23" s="134" t="s">
        <v>172</v>
      </c>
      <c r="D23" s="134" t="s">
        <v>208</v>
      </c>
      <c r="E23" s="142" t="s">
        <v>283</v>
      </c>
      <c r="F23" s="134">
        <v>200</v>
      </c>
      <c r="G23" s="144">
        <v>541</v>
      </c>
    </row>
    <row r="24" spans="1:13" ht="33.75" customHeight="1" x14ac:dyDescent="0.25">
      <c r="A24" s="194"/>
      <c r="B24" s="342" t="s">
        <v>260</v>
      </c>
      <c r="C24" s="134" t="s">
        <v>172</v>
      </c>
      <c r="D24" s="134" t="s">
        <v>208</v>
      </c>
      <c r="E24" s="142" t="s">
        <v>283</v>
      </c>
      <c r="F24" s="134">
        <v>800</v>
      </c>
      <c r="G24" s="132">
        <v>20</v>
      </c>
    </row>
    <row r="25" spans="1:13" ht="38.25" customHeight="1" x14ac:dyDescent="0.25">
      <c r="A25" s="194"/>
      <c r="B25" s="342" t="s">
        <v>282</v>
      </c>
      <c r="C25" s="134" t="s">
        <v>172</v>
      </c>
      <c r="D25" s="134" t="s">
        <v>208</v>
      </c>
      <c r="E25" s="142" t="s">
        <v>239</v>
      </c>
      <c r="F25" s="134"/>
      <c r="G25" s="132">
        <f>G26</f>
        <v>3.8</v>
      </c>
    </row>
    <row r="26" spans="1:13" ht="65.25" customHeight="1" x14ac:dyDescent="0.25">
      <c r="A26" s="194"/>
      <c r="B26" s="342" t="s">
        <v>281</v>
      </c>
      <c r="C26" s="134" t="s">
        <v>172</v>
      </c>
      <c r="D26" s="134" t="s">
        <v>208</v>
      </c>
      <c r="E26" s="142" t="s">
        <v>280</v>
      </c>
      <c r="F26" s="134"/>
      <c r="G26" s="132">
        <f>G27</f>
        <v>3.8</v>
      </c>
    </row>
    <row r="27" spans="1:13" ht="44.25" customHeight="1" x14ac:dyDescent="0.25">
      <c r="A27" s="194"/>
      <c r="B27" s="342" t="s">
        <v>173</v>
      </c>
      <c r="C27" s="134" t="s">
        <v>172</v>
      </c>
      <c r="D27" s="134" t="s">
        <v>208</v>
      </c>
      <c r="E27" s="142" t="s">
        <v>280</v>
      </c>
      <c r="F27" s="134" t="s">
        <v>171</v>
      </c>
      <c r="G27" s="132">
        <v>3.8</v>
      </c>
    </row>
    <row r="28" spans="1:13" ht="18.75" customHeight="1" x14ac:dyDescent="0.25">
      <c r="A28" s="194"/>
      <c r="B28" s="345" t="s">
        <v>273</v>
      </c>
      <c r="C28" s="134" t="s">
        <v>172</v>
      </c>
      <c r="D28" s="134" t="s">
        <v>208</v>
      </c>
      <c r="E28" s="196" t="s">
        <v>272</v>
      </c>
      <c r="F28" s="134"/>
      <c r="G28" s="132">
        <f>G29</f>
        <v>8.6999999999999993</v>
      </c>
    </row>
    <row r="29" spans="1:13" ht="76.5" customHeight="1" x14ac:dyDescent="0.25">
      <c r="A29" s="194"/>
      <c r="B29" s="346" t="s">
        <v>271</v>
      </c>
      <c r="C29" s="134" t="s">
        <v>172</v>
      </c>
      <c r="D29" s="134" t="s">
        <v>208</v>
      </c>
      <c r="E29" s="196" t="s">
        <v>269</v>
      </c>
      <c r="F29" s="134"/>
      <c r="G29" s="132">
        <f>G30</f>
        <v>8.6999999999999993</v>
      </c>
    </row>
    <row r="30" spans="1:13" ht="24" customHeight="1" x14ac:dyDescent="0.25">
      <c r="A30" s="194"/>
      <c r="B30" s="342" t="s">
        <v>231</v>
      </c>
      <c r="C30" s="134" t="s">
        <v>172</v>
      </c>
      <c r="D30" s="134" t="s">
        <v>208</v>
      </c>
      <c r="E30" s="196" t="s">
        <v>269</v>
      </c>
      <c r="F30" s="134">
        <v>500</v>
      </c>
      <c r="G30" s="132">
        <v>8.6999999999999993</v>
      </c>
    </row>
    <row r="31" spans="1:13" ht="53.25" customHeight="1" x14ac:dyDescent="0.25">
      <c r="A31" s="192"/>
      <c r="B31" s="344" t="s">
        <v>33</v>
      </c>
      <c r="C31" s="193" t="s">
        <v>172</v>
      </c>
      <c r="D31" s="193" t="s">
        <v>270</v>
      </c>
      <c r="E31" s="193"/>
      <c r="F31" s="193"/>
      <c r="G31" s="211">
        <f>G35</f>
        <v>14</v>
      </c>
    </row>
    <row r="32" spans="1:13" ht="57" customHeight="1" x14ac:dyDescent="0.25">
      <c r="A32" s="197"/>
      <c r="B32" s="343" t="s">
        <v>279</v>
      </c>
      <c r="C32" s="133" t="s">
        <v>172</v>
      </c>
      <c r="D32" s="133" t="s">
        <v>270</v>
      </c>
      <c r="E32" s="133" t="s">
        <v>278</v>
      </c>
      <c r="F32" s="133"/>
      <c r="G32" s="190">
        <f>G35</f>
        <v>14</v>
      </c>
    </row>
    <row r="33" spans="1:7" ht="40.5" customHeight="1" x14ac:dyDescent="0.25">
      <c r="A33" s="194"/>
      <c r="B33" s="347" t="s">
        <v>277</v>
      </c>
      <c r="C33" s="196" t="s">
        <v>172</v>
      </c>
      <c r="D33" s="196" t="s">
        <v>270</v>
      </c>
      <c r="E33" s="196" t="s">
        <v>276</v>
      </c>
      <c r="F33" s="196"/>
      <c r="G33" s="190">
        <f>G35</f>
        <v>14</v>
      </c>
    </row>
    <row r="34" spans="1:7" ht="71.25" customHeight="1" x14ac:dyDescent="0.25">
      <c r="A34" s="194"/>
      <c r="B34" s="347" t="s">
        <v>275</v>
      </c>
      <c r="C34" s="196" t="s">
        <v>172</v>
      </c>
      <c r="D34" s="196" t="s">
        <v>270</v>
      </c>
      <c r="E34" s="196" t="s">
        <v>274</v>
      </c>
      <c r="F34" s="196" t="s">
        <v>3</v>
      </c>
      <c r="G34" s="190">
        <f>G35</f>
        <v>14</v>
      </c>
    </row>
    <row r="35" spans="1:7" ht="25.5" customHeight="1" x14ac:dyDescent="0.25">
      <c r="A35" s="194"/>
      <c r="B35" s="347" t="s">
        <v>231</v>
      </c>
      <c r="C35" s="196" t="s">
        <v>172</v>
      </c>
      <c r="D35" s="196" t="s">
        <v>270</v>
      </c>
      <c r="E35" s="196" t="s">
        <v>274</v>
      </c>
      <c r="F35" s="196" t="s">
        <v>230</v>
      </c>
      <c r="G35" s="190">
        <v>14</v>
      </c>
    </row>
    <row r="36" spans="1:7" ht="65.25" hidden="1" customHeight="1" x14ac:dyDescent="0.25">
      <c r="A36" s="199"/>
      <c r="B36" s="338"/>
      <c r="C36" s="186"/>
      <c r="D36" s="186"/>
      <c r="E36" s="187"/>
      <c r="F36" s="186"/>
      <c r="G36" s="186"/>
    </row>
    <row r="37" spans="1:7" ht="102.75" hidden="1" customHeight="1" x14ac:dyDescent="0.25">
      <c r="A37" s="199"/>
      <c r="B37" s="338"/>
      <c r="C37" s="186"/>
      <c r="D37" s="186"/>
      <c r="E37" s="187"/>
      <c r="F37" s="186"/>
      <c r="G37" s="186"/>
    </row>
    <row r="38" spans="1:7" ht="26.25" hidden="1" customHeight="1" x14ac:dyDescent="0.25">
      <c r="A38" s="199"/>
      <c r="B38" s="338"/>
      <c r="C38" s="186"/>
      <c r="D38" s="186"/>
      <c r="E38" s="187"/>
      <c r="F38" s="186"/>
      <c r="G38" s="186"/>
    </row>
    <row r="39" spans="1:7" ht="27.75" customHeight="1" x14ac:dyDescent="0.25">
      <c r="A39" s="192"/>
      <c r="B39" s="344" t="s">
        <v>268</v>
      </c>
      <c r="C39" s="193" t="s">
        <v>172</v>
      </c>
      <c r="D39" s="193">
        <v>11</v>
      </c>
      <c r="E39" s="136"/>
      <c r="F39" s="136"/>
      <c r="G39" s="211">
        <f>G42</f>
        <v>5</v>
      </c>
    </row>
    <row r="40" spans="1:7" ht="41.25" customHeight="1" x14ac:dyDescent="0.25">
      <c r="A40" s="194"/>
      <c r="B40" s="342" t="s">
        <v>267</v>
      </c>
      <c r="C40" s="134" t="s">
        <v>172</v>
      </c>
      <c r="D40" s="134">
        <v>11</v>
      </c>
      <c r="E40" s="142" t="s">
        <v>266</v>
      </c>
      <c r="F40" s="134"/>
      <c r="G40" s="132">
        <f>G41</f>
        <v>5</v>
      </c>
    </row>
    <row r="41" spans="1:7" ht="42.75" customHeight="1" x14ac:dyDescent="0.25">
      <c r="A41" s="137"/>
      <c r="B41" s="346" t="s">
        <v>265</v>
      </c>
      <c r="C41" s="142" t="s">
        <v>172</v>
      </c>
      <c r="D41" s="142">
        <v>11</v>
      </c>
      <c r="E41" s="142" t="s">
        <v>264</v>
      </c>
      <c r="F41" s="142"/>
      <c r="G41" s="201">
        <f>G42</f>
        <v>5</v>
      </c>
    </row>
    <row r="42" spans="1:7" ht="27.75" customHeight="1" x14ac:dyDescent="0.25">
      <c r="A42" s="137"/>
      <c r="B42" s="342" t="s">
        <v>186</v>
      </c>
      <c r="C42" s="134" t="s">
        <v>172</v>
      </c>
      <c r="D42" s="134">
        <v>11</v>
      </c>
      <c r="E42" s="142" t="s">
        <v>264</v>
      </c>
      <c r="F42" s="134">
        <v>800</v>
      </c>
      <c r="G42" s="132">
        <v>5</v>
      </c>
    </row>
    <row r="43" spans="1:7" ht="34.5" customHeight="1" x14ac:dyDescent="0.25">
      <c r="A43" s="192"/>
      <c r="B43" s="344" t="s">
        <v>35</v>
      </c>
      <c r="C43" s="193" t="s">
        <v>172</v>
      </c>
      <c r="D43" s="193">
        <v>13</v>
      </c>
      <c r="E43" s="193"/>
      <c r="F43" s="193"/>
      <c r="G43" s="202">
        <f>G44+G52+G56+G60+G74+G85+G69</f>
        <v>5760.4000000000005</v>
      </c>
    </row>
    <row r="44" spans="1:7" ht="66" customHeight="1" x14ac:dyDescent="0.25">
      <c r="A44" s="194"/>
      <c r="B44" s="346" t="s">
        <v>448</v>
      </c>
      <c r="C44" s="142" t="s">
        <v>172</v>
      </c>
      <c r="D44" s="142">
        <v>13</v>
      </c>
      <c r="E44" s="142" t="s">
        <v>263</v>
      </c>
      <c r="F44" s="142"/>
      <c r="G44" s="206">
        <f>G45</f>
        <v>3640.2000000000003</v>
      </c>
    </row>
    <row r="45" spans="1:7" ht="121.5" customHeight="1" x14ac:dyDescent="0.25">
      <c r="A45" s="194"/>
      <c r="B45" s="346" t="s">
        <v>449</v>
      </c>
      <c r="C45" s="142" t="s">
        <v>172</v>
      </c>
      <c r="D45" s="142" t="s">
        <v>242</v>
      </c>
      <c r="E45" s="142" t="s">
        <v>262</v>
      </c>
      <c r="F45" s="142"/>
      <c r="G45" s="203">
        <f>G49+G50+G51</f>
        <v>3640.2000000000003</v>
      </c>
    </row>
    <row r="46" spans="1:7" ht="118.5" customHeight="1" x14ac:dyDescent="0.25">
      <c r="A46" s="194"/>
      <c r="B46" s="346" t="s">
        <v>450</v>
      </c>
      <c r="C46" s="142" t="s">
        <v>172</v>
      </c>
      <c r="D46" s="142" t="s">
        <v>242</v>
      </c>
      <c r="E46" s="142" t="s">
        <v>261</v>
      </c>
      <c r="F46" s="142"/>
      <c r="G46" s="190">
        <f>G45</f>
        <v>3640.2000000000003</v>
      </c>
    </row>
    <row r="47" spans="1:7" ht="123" customHeight="1" x14ac:dyDescent="0.25">
      <c r="A47" s="333"/>
      <c r="B47" s="346" t="s">
        <v>653</v>
      </c>
      <c r="C47" s="315" t="s">
        <v>172</v>
      </c>
      <c r="D47" s="315" t="s">
        <v>242</v>
      </c>
      <c r="E47" s="315" t="s">
        <v>259</v>
      </c>
      <c r="F47" s="315"/>
      <c r="G47" s="190">
        <f>G48</f>
        <v>3640.2000000000003</v>
      </c>
    </row>
    <row r="48" spans="1:7" ht="43.5" customHeight="1" x14ac:dyDescent="0.25">
      <c r="A48" s="194"/>
      <c r="B48" s="346" t="s">
        <v>188</v>
      </c>
      <c r="C48" s="142" t="s">
        <v>172</v>
      </c>
      <c r="D48" s="142">
        <v>13</v>
      </c>
      <c r="E48" s="142" t="s">
        <v>259</v>
      </c>
      <c r="F48" s="142"/>
      <c r="G48" s="201">
        <f>G49+G50+G51</f>
        <v>3640.2000000000003</v>
      </c>
    </row>
    <row r="49" spans="1:13" ht="89.25" customHeight="1" x14ac:dyDescent="0.25">
      <c r="A49" s="194"/>
      <c r="B49" s="342" t="s">
        <v>187</v>
      </c>
      <c r="C49" s="134" t="s">
        <v>172</v>
      </c>
      <c r="D49" s="134">
        <v>13</v>
      </c>
      <c r="E49" s="142" t="s">
        <v>259</v>
      </c>
      <c r="F49" s="134">
        <v>100</v>
      </c>
      <c r="G49" s="132">
        <v>2613.3000000000002</v>
      </c>
    </row>
    <row r="50" spans="1:13" ht="35.25" customHeight="1" x14ac:dyDescent="0.25">
      <c r="A50" s="194"/>
      <c r="B50" s="342" t="s">
        <v>173</v>
      </c>
      <c r="C50" s="134" t="s">
        <v>172</v>
      </c>
      <c r="D50" s="134">
        <v>13</v>
      </c>
      <c r="E50" s="142" t="s">
        <v>259</v>
      </c>
      <c r="F50" s="134">
        <v>200</v>
      </c>
      <c r="G50" s="144">
        <v>1006.9</v>
      </c>
    </row>
    <row r="51" spans="1:13" ht="30" customHeight="1" x14ac:dyDescent="0.25">
      <c r="A51" s="204"/>
      <c r="B51" s="342" t="s">
        <v>260</v>
      </c>
      <c r="C51" s="134" t="s">
        <v>172</v>
      </c>
      <c r="D51" s="134">
        <v>13</v>
      </c>
      <c r="E51" s="142" t="s">
        <v>259</v>
      </c>
      <c r="F51" s="134">
        <v>800</v>
      </c>
      <c r="G51" s="132">
        <v>20</v>
      </c>
    </row>
    <row r="52" spans="1:13" ht="114" customHeight="1" x14ac:dyDescent="0.25">
      <c r="A52" s="194"/>
      <c r="B52" s="348" t="s">
        <v>451</v>
      </c>
      <c r="C52" s="134" t="s">
        <v>172</v>
      </c>
      <c r="D52" s="134" t="s">
        <v>242</v>
      </c>
      <c r="E52" s="142" t="s">
        <v>258</v>
      </c>
      <c r="F52" s="134"/>
      <c r="G52" s="190">
        <f>G53</f>
        <v>40</v>
      </c>
    </row>
    <row r="53" spans="1:13" ht="123" customHeight="1" x14ac:dyDescent="0.25">
      <c r="A53" s="194"/>
      <c r="B53" s="348" t="s">
        <v>452</v>
      </c>
      <c r="C53" s="134" t="s">
        <v>172</v>
      </c>
      <c r="D53" s="134" t="s">
        <v>242</v>
      </c>
      <c r="E53" s="142" t="s">
        <v>257</v>
      </c>
      <c r="F53" s="134"/>
      <c r="G53" s="132">
        <f>G54</f>
        <v>40</v>
      </c>
    </row>
    <row r="54" spans="1:13" ht="117.75" customHeight="1" x14ac:dyDescent="0.25">
      <c r="A54" s="194"/>
      <c r="B54" s="348" t="s">
        <v>453</v>
      </c>
      <c r="C54" s="134" t="s">
        <v>172</v>
      </c>
      <c r="D54" s="134" t="s">
        <v>242</v>
      </c>
      <c r="E54" s="142" t="s">
        <v>256</v>
      </c>
      <c r="F54" s="134"/>
      <c r="G54" s="132">
        <f>G55</f>
        <v>40</v>
      </c>
    </row>
    <row r="55" spans="1:13" ht="48" customHeight="1" x14ac:dyDescent="0.25">
      <c r="A55" s="194"/>
      <c r="B55" s="342" t="s">
        <v>173</v>
      </c>
      <c r="C55" s="134" t="s">
        <v>172</v>
      </c>
      <c r="D55" s="134" t="s">
        <v>242</v>
      </c>
      <c r="E55" s="142" t="s">
        <v>256</v>
      </c>
      <c r="F55" s="134" t="s">
        <v>171</v>
      </c>
      <c r="G55" s="132">
        <v>40</v>
      </c>
    </row>
    <row r="56" spans="1:13" ht="106.5" customHeight="1" x14ac:dyDescent="0.25">
      <c r="A56" s="194"/>
      <c r="B56" s="348" t="s">
        <v>454</v>
      </c>
      <c r="C56" s="134" t="s">
        <v>172</v>
      </c>
      <c r="D56" s="134" t="s">
        <v>242</v>
      </c>
      <c r="E56" s="142" t="s">
        <v>182</v>
      </c>
      <c r="F56" s="134"/>
      <c r="G56" s="190">
        <f>G59</f>
        <v>100</v>
      </c>
    </row>
    <row r="57" spans="1:13" ht="117.75" customHeight="1" x14ac:dyDescent="0.25">
      <c r="A57" s="194"/>
      <c r="B57" s="348" t="s">
        <v>455</v>
      </c>
      <c r="C57" s="134" t="s">
        <v>172</v>
      </c>
      <c r="D57" s="134" t="s">
        <v>242</v>
      </c>
      <c r="E57" s="142" t="s">
        <v>181</v>
      </c>
      <c r="F57" s="134"/>
      <c r="G57" s="132">
        <f>G59</f>
        <v>100</v>
      </c>
    </row>
    <row r="58" spans="1:13" ht="117.75" customHeight="1" x14ac:dyDescent="0.25">
      <c r="A58" s="194"/>
      <c r="B58" s="348" t="s">
        <v>492</v>
      </c>
      <c r="C58" s="134" t="s">
        <v>172</v>
      </c>
      <c r="D58" s="134" t="s">
        <v>242</v>
      </c>
      <c r="E58" s="142" t="s">
        <v>491</v>
      </c>
      <c r="F58" s="134"/>
      <c r="G58" s="132">
        <f>G59</f>
        <v>100</v>
      </c>
    </row>
    <row r="59" spans="1:13" ht="51.75" customHeight="1" x14ac:dyDescent="0.25">
      <c r="A59" s="194"/>
      <c r="B59" s="342" t="s">
        <v>173</v>
      </c>
      <c r="C59" s="134" t="s">
        <v>172</v>
      </c>
      <c r="D59" s="134" t="s">
        <v>242</v>
      </c>
      <c r="E59" s="142" t="s">
        <v>491</v>
      </c>
      <c r="F59" s="134" t="s">
        <v>171</v>
      </c>
      <c r="G59" s="132">
        <v>100</v>
      </c>
    </row>
    <row r="60" spans="1:13" ht="71.25" customHeight="1" x14ac:dyDescent="0.25">
      <c r="A60" s="197"/>
      <c r="B60" s="343" t="s">
        <v>456</v>
      </c>
      <c r="C60" s="133" t="s">
        <v>172</v>
      </c>
      <c r="D60" s="133">
        <v>13</v>
      </c>
      <c r="E60" s="133" t="s">
        <v>255</v>
      </c>
      <c r="F60" s="133"/>
      <c r="G60" s="203">
        <f>G64+G68</f>
        <v>83</v>
      </c>
    </row>
    <row r="61" spans="1:13" ht="126" customHeight="1" x14ac:dyDescent="0.25">
      <c r="A61" s="194"/>
      <c r="B61" s="342" t="s">
        <v>457</v>
      </c>
      <c r="C61" s="134" t="s">
        <v>172</v>
      </c>
      <c r="D61" s="134">
        <v>13</v>
      </c>
      <c r="E61" s="142" t="s">
        <v>254</v>
      </c>
      <c r="F61" s="134"/>
      <c r="G61" s="132">
        <f>G62</f>
        <v>60</v>
      </c>
      <c r="M61" s="195"/>
    </row>
    <row r="62" spans="1:13" ht="126" customHeight="1" x14ac:dyDescent="0.25">
      <c r="A62" s="194"/>
      <c r="B62" s="342" t="s">
        <v>493</v>
      </c>
      <c r="C62" s="134" t="s">
        <v>172</v>
      </c>
      <c r="D62" s="134" t="s">
        <v>242</v>
      </c>
      <c r="E62" s="142" t="s">
        <v>253</v>
      </c>
      <c r="F62" s="134"/>
      <c r="G62" s="132">
        <f>G63</f>
        <v>60</v>
      </c>
    </row>
    <row r="63" spans="1:13" ht="136.5" customHeight="1" x14ac:dyDescent="0.25">
      <c r="A63" s="194"/>
      <c r="B63" s="342" t="s">
        <v>458</v>
      </c>
      <c r="C63" s="134" t="s">
        <v>172</v>
      </c>
      <c r="D63" s="134" t="s">
        <v>242</v>
      </c>
      <c r="E63" s="142" t="s">
        <v>252</v>
      </c>
      <c r="F63" s="134"/>
      <c r="G63" s="132">
        <f>G64</f>
        <v>60</v>
      </c>
    </row>
    <row r="64" spans="1:13" s="66" customFormat="1" ht="39.75" customHeight="1" x14ac:dyDescent="0.25">
      <c r="A64" s="204"/>
      <c r="B64" s="342" t="s">
        <v>173</v>
      </c>
      <c r="C64" s="134" t="s">
        <v>172</v>
      </c>
      <c r="D64" s="134">
        <v>13</v>
      </c>
      <c r="E64" s="142" t="s">
        <v>252</v>
      </c>
      <c r="F64" s="134" t="s">
        <v>171</v>
      </c>
      <c r="G64" s="132">
        <v>60</v>
      </c>
    </row>
    <row r="65" spans="1:7" ht="108.75" customHeight="1" x14ac:dyDescent="0.25">
      <c r="A65" s="194"/>
      <c r="B65" s="348" t="s">
        <v>459</v>
      </c>
      <c r="C65" s="134" t="s">
        <v>172</v>
      </c>
      <c r="D65" s="134" t="s">
        <v>242</v>
      </c>
      <c r="E65" s="142" t="s">
        <v>251</v>
      </c>
      <c r="F65" s="134"/>
      <c r="G65" s="132">
        <f>G66</f>
        <v>23</v>
      </c>
    </row>
    <row r="66" spans="1:7" ht="114.75" customHeight="1" x14ac:dyDescent="0.25">
      <c r="A66" s="194"/>
      <c r="B66" s="348" t="s">
        <v>460</v>
      </c>
      <c r="C66" s="134" t="s">
        <v>172</v>
      </c>
      <c r="D66" s="134" t="s">
        <v>242</v>
      </c>
      <c r="E66" s="142" t="s">
        <v>250</v>
      </c>
      <c r="F66" s="134"/>
      <c r="G66" s="132">
        <f>G67</f>
        <v>23</v>
      </c>
    </row>
    <row r="67" spans="1:7" ht="114.75" customHeight="1" x14ac:dyDescent="0.25">
      <c r="A67" s="194"/>
      <c r="B67" s="348" t="s">
        <v>494</v>
      </c>
      <c r="C67" s="134" t="s">
        <v>172</v>
      </c>
      <c r="D67" s="134" t="s">
        <v>242</v>
      </c>
      <c r="E67" s="142" t="s">
        <v>654</v>
      </c>
      <c r="F67" s="134"/>
      <c r="G67" s="132">
        <f>G68</f>
        <v>23</v>
      </c>
    </row>
    <row r="68" spans="1:7" ht="45.75" customHeight="1" x14ac:dyDescent="0.25">
      <c r="A68" s="204"/>
      <c r="B68" s="342" t="s">
        <v>173</v>
      </c>
      <c r="C68" s="134" t="s">
        <v>172</v>
      </c>
      <c r="D68" s="134" t="s">
        <v>242</v>
      </c>
      <c r="E68" s="142" t="s">
        <v>654</v>
      </c>
      <c r="F68" s="134" t="s">
        <v>171</v>
      </c>
      <c r="G68" s="132">
        <v>23</v>
      </c>
    </row>
    <row r="69" spans="1:7" ht="68.25" customHeight="1" thickBot="1" x14ac:dyDescent="0.3">
      <c r="A69" s="177"/>
      <c r="B69" s="349" t="s">
        <v>461</v>
      </c>
      <c r="C69" s="129" t="s">
        <v>172</v>
      </c>
      <c r="D69" s="129">
        <v>13</v>
      </c>
      <c r="E69" s="130" t="s">
        <v>175</v>
      </c>
      <c r="F69" s="129"/>
      <c r="G69" s="128">
        <f>G73</f>
        <v>45</v>
      </c>
    </row>
    <row r="70" spans="1:7" ht="105.75" customHeight="1" thickBot="1" x14ac:dyDescent="0.3">
      <c r="A70" s="177"/>
      <c r="B70" s="349" t="s">
        <v>463</v>
      </c>
      <c r="C70" s="129" t="s">
        <v>172</v>
      </c>
      <c r="D70" s="129" t="s">
        <v>242</v>
      </c>
      <c r="E70" s="130" t="s">
        <v>462</v>
      </c>
      <c r="F70" s="129"/>
      <c r="G70" s="128">
        <f>G73</f>
        <v>45</v>
      </c>
    </row>
    <row r="71" spans="1:7" ht="111" customHeight="1" thickBot="1" x14ac:dyDescent="0.3">
      <c r="A71" s="177"/>
      <c r="B71" s="349" t="s">
        <v>464</v>
      </c>
      <c r="C71" s="129" t="s">
        <v>172</v>
      </c>
      <c r="D71" s="129" t="s">
        <v>242</v>
      </c>
      <c r="E71" s="130" t="s">
        <v>465</v>
      </c>
      <c r="F71" s="129"/>
      <c r="G71" s="128">
        <f>G73</f>
        <v>45</v>
      </c>
    </row>
    <row r="72" spans="1:7" ht="111" customHeight="1" thickBot="1" x14ac:dyDescent="0.3">
      <c r="A72" s="177"/>
      <c r="B72" s="349" t="s">
        <v>466</v>
      </c>
      <c r="C72" s="129" t="s">
        <v>172</v>
      </c>
      <c r="D72" s="129" t="s">
        <v>242</v>
      </c>
      <c r="E72" s="130" t="s">
        <v>467</v>
      </c>
      <c r="F72" s="129"/>
      <c r="G72" s="128">
        <f>G73</f>
        <v>45</v>
      </c>
    </row>
    <row r="73" spans="1:7" ht="45.75" customHeight="1" thickBot="1" x14ac:dyDescent="0.3">
      <c r="A73" s="177"/>
      <c r="B73" s="349" t="s">
        <v>173</v>
      </c>
      <c r="C73" s="129" t="s">
        <v>172</v>
      </c>
      <c r="D73" s="129" t="s">
        <v>242</v>
      </c>
      <c r="E73" s="130" t="s">
        <v>467</v>
      </c>
      <c r="F73" s="129" t="s">
        <v>171</v>
      </c>
      <c r="G73" s="128">
        <v>45</v>
      </c>
    </row>
    <row r="74" spans="1:7" ht="109.5" customHeight="1" x14ac:dyDescent="0.25">
      <c r="A74" s="252"/>
      <c r="B74" s="339" t="s">
        <v>468</v>
      </c>
      <c r="C74" s="139" t="s">
        <v>172</v>
      </c>
      <c r="D74" s="139">
        <v>13</v>
      </c>
      <c r="E74" s="140" t="s">
        <v>249</v>
      </c>
      <c r="F74" s="139"/>
      <c r="G74" s="206">
        <f>G78+G82</f>
        <v>977.7</v>
      </c>
    </row>
    <row r="75" spans="1:7" ht="147.75" customHeight="1" x14ac:dyDescent="0.25">
      <c r="A75" s="194"/>
      <c r="B75" s="342" t="s">
        <v>469</v>
      </c>
      <c r="C75" s="134" t="s">
        <v>172</v>
      </c>
      <c r="D75" s="134">
        <v>13</v>
      </c>
      <c r="E75" s="142" t="s">
        <v>179</v>
      </c>
      <c r="F75" s="134"/>
      <c r="G75" s="132">
        <f>G76</f>
        <v>387.8</v>
      </c>
    </row>
    <row r="76" spans="1:7" ht="161.25" customHeight="1" x14ac:dyDescent="0.25">
      <c r="A76" s="194"/>
      <c r="B76" s="342" t="s">
        <v>470</v>
      </c>
      <c r="C76" s="134" t="s">
        <v>172</v>
      </c>
      <c r="D76" s="134" t="s">
        <v>242</v>
      </c>
      <c r="E76" s="142" t="s">
        <v>178</v>
      </c>
      <c r="F76" s="134"/>
      <c r="G76" s="132">
        <f>G77</f>
        <v>387.8</v>
      </c>
    </row>
    <row r="77" spans="1:7" ht="158.25" customHeight="1" x14ac:dyDescent="0.25">
      <c r="A77" s="194"/>
      <c r="B77" s="342" t="s">
        <v>471</v>
      </c>
      <c r="C77" s="134" t="s">
        <v>172</v>
      </c>
      <c r="D77" s="134" t="s">
        <v>242</v>
      </c>
      <c r="E77" s="142" t="s">
        <v>472</v>
      </c>
      <c r="F77" s="134"/>
      <c r="G77" s="132">
        <f>G78</f>
        <v>387.8</v>
      </c>
    </row>
    <row r="78" spans="1:7" ht="46.5" customHeight="1" x14ac:dyDescent="0.25">
      <c r="A78" s="194"/>
      <c r="B78" s="342" t="s">
        <v>173</v>
      </c>
      <c r="C78" s="134" t="s">
        <v>172</v>
      </c>
      <c r="D78" s="134">
        <v>13</v>
      </c>
      <c r="E78" s="142" t="s">
        <v>472</v>
      </c>
      <c r="F78" s="134" t="s">
        <v>171</v>
      </c>
      <c r="G78" s="132">
        <v>387.8</v>
      </c>
    </row>
    <row r="79" spans="1:7" ht="162" customHeight="1" x14ac:dyDescent="0.25">
      <c r="A79" s="194"/>
      <c r="B79" s="346" t="s">
        <v>473</v>
      </c>
      <c r="C79" s="142" t="s">
        <v>172</v>
      </c>
      <c r="D79" s="142">
        <v>13</v>
      </c>
      <c r="E79" s="142" t="s">
        <v>248</v>
      </c>
      <c r="F79" s="142"/>
      <c r="G79" s="201">
        <f>G82</f>
        <v>589.9</v>
      </c>
    </row>
    <row r="80" spans="1:7" ht="159.75" customHeight="1" x14ac:dyDescent="0.25">
      <c r="A80" s="194"/>
      <c r="B80" s="346" t="s">
        <v>475</v>
      </c>
      <c r="C80" s="142" t="s">
        <v>172</v>
      </c>
      <c r="D80" s="142" t="s">
        <v>242</v>
      </c>
      <c r="E80" s="142" t="s">
        <v>247</v>
      </c>
      <c r="F80" s="142"/>
      <c r="G80" s="201">
        <f>G82</f>
        <v>589.9</v>
      </c>
    </row>
    <row r="81" spans="1:7" ht="168" customHeight="1" x14ac:dyDescent="0.25">
      <c r="A81" s="194"/>
      <c r="B81" s="346" t="s">
        <v>474</v>
      </c>
      <c r="C81" s="142" t="s">
        <v>172</v>
      </c>
      <c r="D81" s="142">
        <v>13</v>
      </c>
      <c r="E81" s="142" t="s">
        <v>655</v>
      </c>
      <c r="F81" s="142"/>
      <c r="G81" s="201">
        <f>G82</f>
        <v>589.9</v>
      </c>
    </row>
    <row r="82" spans="1:7" ht="45.75" customHeight="1" x14ac:dyDescent="0.25">
      <c r="A82" s="194"/>
      <c r="B82" s="342" t="s">
        <v>173</v>
      </c>
      <c r="C82" s="134" t="s">
        <v>172</v>
      </c>
      <c r="D82" s="134">
        <v>13</v>
      </c>
      <c r="E82" s="142" t="s">
        <v>655</v>
      </c>
      <c r="F82" s="134" t="s">
        <v>171</v>
      </c>
      <c r="G82" s="201">
        <v>589.9</v>
      </c>
    </row>
    <row r="83" spans="1:7" ht="63.75" customHeight="1" x14ac:dyDescent="0.25">
      <c r="A83" s="194"/>
      <c r="B83" s="350" t="s">
        <v>241</v>
      </c>
      <c r="C83" s="139" t="s">
        <v>172</v>
      </c>
      <c r="D83" s="139" t="s">
        <v>242</v>
      </c>
      <c r="E83" s="140" t="s">
        <v>285</v>
      </c>
      <c r="F83" s="139"/>
      <c r="G83" s="206">
        <f>G85</f>
        <v>874.5</v>
      </c>
    </row>
    <row r="84" spans="1:7" ht="60.75" customHeight="1" x14ac:dyDescent="0.25">
      <c r="A84" s="194"/>
      <c r="B84" s="351" t="s">
        <v>335</v>
      </c>
      <c r="C84" s="134" t="s">
        <v>172</v>
      </c>
      <c r="D84" s="134" t="s">
        <v>242</v>
      </c>
      <c r="E84" s="142" t="s">
        <v>336</v>
      </c>
      <c r="F84" s="134"/>
      <c r="G84" s="132">
        <f>G85</f>
        <v>874.5</v>
      </c>
    </row>
    <row r="85" spans="1:7" ht="37.5" customHeight="1" x14ac:dyDescent="0.25">
      <c r="A85" s="197"/>
      <c r="B85" s="343" t="s">
        <v>260</v>
      </c>
      <c r="C85" s="133" t="s">
        <v>172</v>
      </c>
      <c r="D85" s="133" t="s">
        <v>242</v>
      </c>
      <c r="E85" s="133" t="s">
        <v>336</v>
      </c>
      <c r="F85" s="133" t="s">
        <v>327</v>
      </c>
      <c r="G85" s="190">
        <v>874.5</v>
      </c>
    </row>
    <row r="86" spans="1:7" ht="26.25" customHeight="1" x14ac:dyDescent="0.25">
      <c r="A86" s="278" t="s">
        <v>36</v>
      </c>
      <c r="B86" s="340" t="s">
        <v>37</v>
      </c>
      <c r="C86" s="279" t="s">
        <v>206</v>
      </c>
      <c r="D86" s="279"/>
      <c r="E86" s="279"/>
      <c r="F86" s="279"/>
      <c r="G86" s="280">
        <f>G87</f>
        <v>245.3</v>
      </c>
    </row>
    <row r="87" spans="1:7" ht="27" customHeight="1" x14ac:dyDescent="0.25">
      <c r="A87" s="197"/>
      <c r="B87" s="343" t="s">
        <v>38</v>
      </c>
      <c r="C87" s="133" t="s">
        <v>206</v>
      </c>
      <c r="D87" s="133" t="s">
        <v>176</v>
      </c>
      <c r="E87" s="205"/>
      <c r="F87" s="205"/>
      <c r="G87" s="190">
        <f>G88</f>
        <v>245.3</v>
      </c>
    </row>
    <row r="88" spans="1:7" ht="49.5" customHeight="1" x14ac:dyDescent="0.25">
      <c r="A88" s="197"/>
      <c r="B88" s="343" t="s">
        <v>241</v>
      </c>
      <c r="C88" s="133" t="s">
        <v>206</v>
      </c>
      <c r="D88" s="133" t="s">
        <v>176</v>
      </c>
      <c r="E88" s="133" t="s">
        <v>239</v>
      </c>
      <c r="F88" s="133"/>
      <c r="G88" s="190">
        <f>G89</f>
        <v>245.3</v>
      </c>
    </row>
    <row r="89" spans="1:7" ht="38.25" customHeight="1" x14ac:dyDescent="0.25">
      <c r="A89" s="197"/>
      <c r="B89" s="343" t="s">
        <v>240</v>
      </c>
      <c r="C89" s="133" t="s">
        <v>206</v>
      </c>
      <c r="D89" s="133" t="s">
        <v>176</v>
      </c>
      <c r="E89" s="133" t="s">
        <v>239</v>
      </c>
      <c r="F89" s="133"/>
      <c r="G89" s="190">
        <f>G90</f>
        <v>245.3</v>
      </c>
    </row>
    <row r="90" spans="1:7" ht="52.5" customHeight="1" x14ac:dyDescent="0.25">
      <c r="A90" s="197"/>
      <c r="B90" s="343" t="s">
        <v>238</v>
      </c>
      <c r="C90" s="133" t="s">
        <v>206</v>
      </c>
      <c r="D90" s="133" t="s">
        <v>176</v>
      </c>
      <c r="E90" s="133" t="s">
        <v>237</v>
      </c>
      <c r="F90" s="133"/>
      <c r="G90" s="190">
        <f>G91</f>
        <v>245.3</v>
      </c>
    </row>
    <row r="91" spans="1:7" ht="81" customHeight="1" x14ac:dyDescent="0.25">
      <c r="A91" s="197"/>
      <c r="B91" s="343" t="s">
        <v>187</v>
      </c>
      <c r="C91" s="133" t="s">
        <v>206</v>
      </c>
      <c r="D91" s="133" t="s">
        <v>176</v>
      </c>
      <c r="E91" s="133" t="s">
        <v>237</v>
      </c>
      <c r="F91" s="133" t="s">
        <v>184</v>
      </c>
      <c r="G91" s="190">
        <v>245.3</v>
      </c>
    </row>
    <row r="92" spans="1:7" ht="51.75" customHeight="1" x14ac:dyDescent="0.25">
      <c r="A92" s="278" t="s">
        <v>39</v>
      </c>
      <c r="B92" s="340" t="s">
        <v>40</v>
      </c>
      <c r="C92" s="279" t="s">
        <v>176</v>
      </c>
      <c r="D92" s="279"/>
      <c r="E92" s="279"/>
      <c r="F92" s="279"/>
      <c r="G92" s="280">
        <f>G93+G119</f>
        <v>1481.7</v>
      </c>
    </row>
    <row r="93" spans="1:7" ht="57.75" customHeight="1" x14ac:dyDescent="0.25">
      <c r="A93" s="197"/>
      <c r="B93" s="353" t="s">
        <v>697</v>
      </c>
      <c r="C93" s="205" t="s">
        <v>176</v>
      </c>
      <c r="D93" s="205" t="s">
        <v>177</v>
      </c>
      <c r="E93" s="205"/>
      <c r="F93" s="205"/>
      <c r="G93" s="206">
        <f>G94+G115</f>
        <v>1419.7</v>
      </c>
    </row>
    <row r="94" spans="1:7" s="66" customFormat="1" ht="64.5" customHeight="1" x14ac:dyDescent="0.25">
      <c r="A94" s="470"/>
      <c r="B94" s="471" t="s">
        <v>476</v>
      </c>
      <c r="C94" s="139" t="s">
        <v>176</v>
      </c>
      <c r="D94" s="139" t="s">
        <v>177</v>
      </c>
      <c r="E94" s="140" t="s">
        <v>246</v>
      </c>
      <c r="F94" s="139"/>
      <c r="G94" s="207">
        <f>G95+G99+G103+G111</f>
        <v>1379.7</v>
      </c>
    </row>
    <row r="95" spans="1:7" ht="165.75" customHeight="1" x14ac:dyDescent="0.25">
      <c r="A95" s="208"/>
      <c r="B95" s="342" t="s">
        <v>477</v>
      </c>
      <c r="C95" s="134" t="s">
        <v>176</v>
      </c>
      <c r="D95" s="134" t="s">
        <v>177</v>
      </c>
      <c r="E95" s="142" t="s">
        <v>245</v>
      </c>
      <c r="F95" s="134"/>
      <c r="G95" s="144">
        <f>G96</f>
        <v>75.599999999999994</v>
      </c>
    </row>
    <row r="96" spans="1:7" ht="169.5" customHeight="1" x14ac:dyDescent="0.25">
      <c r="A96" s="194"/>
      <c r="B96" s="342" t="s">
        <v>478</v>
      </c>
      <c r="C96" s="134" t="s">
        <v>234</v>
      </c>
      <c r="D96" s="134" t="s">
        <v>177</v>
      </c>
      <c r="E96" s="142" t="s">
        <v>244</v>
      </c>
      <c r="F96" s="134"/>
      <c r="G96" s="144">
        <f>G97</f>
        <v>75.599999999999994</v>
      </c>
    </row>
    <row r="97" spans="1:7" ht="74.25" customHeight="1" x14ac:dyDescent="0.25">
      <c r="A97" s="194"/>
      <c r="B97" s="342" t="s">
        <v>656</v>
      </c>
      <c r="C97" s="134" t="s">
        <v>176</v>
      </c>
      <c r="D97" s="134" t="s">
        <v>177</v>
      </c>
      <c r="E97" s="196" t="s">
        <v>479</v>
      </c>
      <c r="F97" s="209"/>
      <c r="G97" s="144">
        <f>G98</f>
        <v>75.599999999999994</v>
      </c>
    </row>
    <row r="98" spans="1:7" ht="30" customHeight="1" x14ac:dyDescent="0.25">
      <c r="A98" s="194"/>
      <c r="B98" s="342" t="s">
        <v>231</v>
      </c>
      <c r="C98" s="134" t="s">
        <v>232</v>
      </c>
      <c r="D98" s="134" t="s">
        <v>177</v>
      </c>
      <c r="E98" s="196" t="s">
        <v>479</v>
      </c>
      <c r="F98" s="134" t="s">
        <v>230</v>
      </c>
      <c r="G98" s="144">
        <v>75.599999999999994</v>
      </c>
    </row>
    <row r="99" spans="1:7" ht="137.25" customHeight="1" x14ac:dyDescent="0.25">
      <c r="A99" s="194"/>
      <c r="B99" s="342" t="s">
        <v>480</v>
      </c>
      <c r="C99" s="134" t="s">
        <v>233</v>
      </c>
      <c r="D99" s="134" t="s">
        <v>177</v>
      </c>
      <c r="E99" s="142" t="s">
        <v>243</v>
      </c>
      <c r="F99" s="134"/>
      <c r="G99" s="132">
        <f>G100</f>
        <v>163.1</v>
      </c>
    </row>
    <row r="100" spans="1:7" ht="148.5" customHeight="1" x14ac:dyDescent="0.25">
      <c r="A100" s="194"/>
      <c r="B100" s="342" t="s">
        <v>481</v>
      </c>
      <c r="C100" s="134" t="s">
        <v>176</v>
      </c>
      <c r="D100" s="134" t="s">
        <v>177</v>
      </c>
      <c r="E100" s="142" t="s">
        <v>482</v>
      </c>
      <c r="F100" s="134"/>
      <c r="G100" s="132">
        <f>G101</f>
        <v>163.1</v>
      </c>
    </row>
    <row r="101" spans="1:7" ht="89.25" customHeight="1" x14ac:dyDescent="0.25">
      <c r="A101" s="194"/>
      <c r="B101" s="342" t="s">
        <v>657</v>
      </c>
      <c r="C101" s="134" t="s">
        <v>233</v>
      </c>
      <c r="D101" s="134" t="s">
        <v>177</v>
      </c>
      <c r="E101" s="200" t="s">
        <v>483</v>
      </c>
      <c r="F101" s="134"/>
      <c r="G101" s="132">
        <f>G102</f>
        <v>163.1</v>
      </c>
    </row>
    <row r="102" spans="1:7" ht="25.5" customHeight="1" x14ac:dyDescent="0.25">
      <c r="A102" s="197"/>
      <c r="B102" s="342" t="s">
        <v>231</v>
      </c>
      <c r="C102" s="134" t="s">
        <v>232</v>
      </c>
      <c r="D102" s="134" t="s">
        <v>177</v>
      </c>
      <c r="E102" s="196" t="s">
        <v>483</v>
      </c>
      <c r="F102" s="134" t="s">
        <v>230</v>
      </c>
      <c r="G102" s="132">
        <v>163.1</v>
      </c>
    </row>
    <row r="103" spans="1:7" ht="129.75" customHeight="1" x14ac:dyDescent="0.25">
      <c r="A103" s="194"/>
      <c r="B103" s="342" t="s">
        <v>484</v>
      </c>
      <c r="C103" s="134" t="s">
        <v>176</v>
      </c>
      <c r="D103" s="134" t="s">
        <v>177</v>
      </c>
      <c r="E103" s="142" t="s">
        <v>485</v>
      </c>
      <c r="F103" s="134"/>
      <c r="G103" s="132">
        <f>G104</f>
        <v>189.5</v>
      </c>
    </row>
    <row r="104" spans="1:7" ht="138.75" customHeight="1" x14ac:dyDescent="0.25">
      <c r="A104" s="194"/>
      <c r="B104" s="342" t="s">
        <v>486</v>
      </c>
      <c r="C104" s="134" t="s">
        <v>176</v>
      </c>
      <c r="D104" s="134" t="s">
        <v>177</v>
      </c>
      <c r="E104" s="142" t="s">
        <v>488</v>
      </c>
      <c r="F104" s="134"/>
      <c r="G104" s="132">
        <f>G105</f>
        <v>189.5</v>
      </c>
    </row>
    <row r="105" spans="1:7" ht="84" customHeight="1" x14ac:dyDescent="0.25">
      <c r="A105" s="194"/>
      <c r="B105" s="342" t="s">
        <v>658</v>
      </c>
      <c r="C105" s="134" t="s">
        <v>176</v>
      </c>
      <c r="D105" s="134" t="s">
        <v>177</v>
      </c>
      <c r="E105" s="196" t="s">
        <v>487</v>
      </c>
      <c r="F105" s="134"/>
      <c r="G105" s="132">
        <f>G106</f>
        <v>189.5</v>
      </c>
    </row>
    <row r="106" spans="1:7" ht="31.5" customHeight="1" x14ac:dyDescent="0.25">
      <c r="A106" s="194"/>
      <c r="B106" s="342" t="s">
        <v>231</v>
      </c>
      <c r="C106" s="134" t="s">
        <v>176</v>
      </c>
      <c r="D106" s="134" t="s">
        <v>177</v>
      </c>
      <c r="E106" s="196" t="s">
        <v>487</v>
      </c>
      <c r="F106" s="134" t="s">
        <v>230</v>
      </c>
      <c r="G106" s="132">
        <v>189.5</v>
      </c>
    </row>
    <row r="107" spans="1:7" ht="260.25" hidden="1" customHeight="1" x14ac:dyDescent="0.25">
      <c r="A107" s="194"/>
      <c r="B107" s="342" t="s">
        <v>349</v>
      </c>
      <c r="C107" s="134" t="s">
        <v>176</v>
      </c>
      <c r="D107" s="134" t="s">
        <v>212</v>
      </c>
      <c r="E107" s="142" t="s">
        <v>229</v>
      </c>
      <c r="F107" s="134"/>
      <c r="G107" s="132">
        <f>G110</f>
        <v>0</v>
      </c>
    </row>
    <row r="108" spans="1:7" ht="260.25" hidden="1" customHeight="1" x14ac:dyDescent="0.25">
      <c r="A108" s="194"/>
      <c r="B108" s="342" t="s">
        <v>350</v>
      </c>
      <c r="C108" s="134" t="s">
        <v>176</v>
      </c>
      <c r="D108" s="134" t="s">
        <v>212</v>
      </c>
      <c r="E108" s="142" t="s">
        <v>228</v>
      </c>
      <c r="F108" s="134"/>
      <c r="G108" s="132">
        <f>G110</f>
        <v>0</v>
      </c>
    </row>
    <row r="109" spans="1:7" ht="276" hidden="1" customHeight="1" x14ac:dyDescent="0.25">
      <c r="A109" s="194"/>
      <c r="B109" s="342" t="s">
        <v>350</v>
      </c>
      <c r="C109" s="134" t="s">
        <v>176</v>
      </c>
      <c r="D109" s="134" t="s">
        <v>212</v>
      </c>
      <c r="E109" s="133" t="s">
        <v>347</v>
      </c>
      <c r="F109" s="134"/>
      <c r="G109" s="132">
        <f>G110</f>
        <v>0</v>
      </c>
    </row>
    <row r="110" spans="1:7" ht="90.75" hidden="1" customHeight="1" x14ac:dyDescent="0.25">
      <c r="A110" s="215"/>
      <c r="B110" s="352" t="s">
        <v>173</v>
      </c>
      <c r="C110" s="216" t="s">
        <v>176</v>
      </c>
      <c r="D110" s="216" t="s">
        <v>212</v>
      </c>
      <c r="E110" s="217" t="s">
        <v>347</v>
      </c>
      <c r="F110" s="216" t="s">
        <v>171</v>
      </c>
      <c r="G110" s="218">
        <v>0</v>
      </c>
    </row>
    <row r="111" spans="1:7" ht="120" customHeight="1" x14ac:dyDescent="0.25">
      <c r="A111" s="210"/>
      <c r="B111" s="343" t="s">
        <v>580</v>
      </c>
      <c r="C111" s="133" t="s">
        <v>176</v>
      </c>
      <c r="D111" s="133" t="s">
        <v>177</v>
      </c>
      <c r="E111" s="133" t="s">
        <v>489</v>
      </c>
      <c r="F111" s="133"/>
      <c r="G111" s="132">
        <v>951.5</v>
      </c>
    </row>
    <row r="112" spans="1:7" ht="129" customHeight="1" x14ac:dyDescent="0.25">
      <c r="A112" s="210"/>
      <c r="B112" s="343" t="s">
        <v>579</v>
      </c>
      <c r="C112" s="133" t="s">
        <v>176</v>
      </c>
      <c r="D112" s="133" t="s">
        <v>177</v>
      </c>
      <c r="E112" s="133" t="s">
        <v>490</v>
      </c>
      <c r="F112" s="133"/>
      <c r="G112" s="132">
        <v>951.5</v>
      </c>
    </row>
    <row r="113" spans="1:7" ht="75.75" customHeight="1" x14ac:dyDescent="0.25">
      <c r="A113" s="210"/>
      <c r="B113" s="342" t="s">
        <v>659</v>
      </c>
      <c r="C113" s="133" t="s">
        <v>176</v>
      </c>
      <c r="D113" s="133" t="s">
        <v>177</v>
      </c>
      <c r="E113" s="133" t="s">
        <v>625</v>
      </c>
      <c r="F113" s="133"/>
      <c r="G113" s="132">
        <v>951.5</v>
      </c>
    </row>
    <row r="114" spans="1:7" ht="45" customHeight="1" x14ac:dyDescent="0.25">
      <c r="A114" s="210"/>
      <c r="B114" s="343" t="s">
        <v>173</v>
      </c>
      <c r="C114" s="133" t="s">
        <v>176</v>
      </c>
      <c r="D114" s="133" t="s">
        <v>177</v>
      </c>
      <c r="E114" s="133" t="s">
        <v>625</v>
      </c>
      <c r="F114" s="133" t="s">
        <v>171</v>
      </c>
      <c r="G114" s="132">
        <v>951.5</v>
      </c>
    </row>
    <row r="115" spans="1:7" ht="84" customHeight="1" x14ac:dyDescent="0.25">
      <c r="A115" s="194"/>
      <c r="B115" s="353" t="s">
        <v>495</v>
      </c>
      <c r="C115" s="139" t="s">
        <v>176</v>
      </c>
      <c r="D115" s="139">
        <v>10</v>
      </c>
      <c r="E115" s="140" t="s">
        <v>236</v>
      </c>
      <c r="F115" s="139"/>
      <c r="G115" s="206">
        <f>G116</f>
        <v>40</v>
      </c>
    </row>
    <row r="116" spans="1:7" ht="89.25" customHeight="1" x14ac:dyDescent="0.25">
      <c r="A116" s="194"/>
      <c r="B116" s="343" t="s">
        <v>496</v>
      </c>
      <c r="C116" s="134" t="s">
        <v>176</v>
      </c>
      <c r="D116" s="134">
        <v>10</v>
      </c>
      <c r="E116" s="142" t="s">
        <v>235</v>
      </c>
      <c r="F116" s="134"/>
      <c r="G116" s="190">
        <f>G117</f>
        <v>40</v>
      </c>
    </row>
    <row r="117" spans="1:7" ht="98.25" customHeight="1" x14ac:dyDescent="0.25">
      <c r="A117" s="263"/>
      <c r="B117" s="343" t="s">
        <v>497</v>
      </c>
      <c r="C117" s="134" t="s">
        <v>176</v>
      </c>
      <c r="D117" s="134" t="s">
        <v>177</v>
      </c>
      <c r="E117" s="142" t="s">
        <v>660</v>
      </c>
      <c r="F117" s="134"/>
      <c r="G117" s="190">
        <f>G118</f>
        <v>40</v>
      </c>
    </row>
    <row r="118" spans="1:7" ht="49.5" customHeight="1" x14ac:dyDescent="0.25">
      <c r="A118" s="263"/>
      <c r="B118" s="354" t="s">
        <v>498</v>
      </c>
      <c r="C118" s="216" t="s">
        <v>176</v>
      </c>
      <c r="D118" s="216" t="s">
        <v>177</v>
      </c>
      <c r="E118" s="315" t="s">
        <v>660</v>
      </c>
      <c r="F118" s="216" t="s">
        <v>171</v>
      </c>
      <c r="G118" s="264">
        <v>40</v>
      </c>
    </row>
    <row r="119" spans="1:7" ht="50.25" customHeight="1" x14ac:dyDescent="0.25">
      <c r="A119" s="252"/>
      <c r="B119" s="353" t="s">
        <v>42</v>
      </c>
      <c r="C119" s="139" t="s">
        <v>176</v>
      </c>
      <c r="D119" s="139" t="s">
        <v>218</v>
      </c>
      <c r="E119" s="140"/>
      <c r="F119" s="139"/>
      <c r="G119" s="206">
        <f>G120</f>
        <v>62</v>
      </c>
    </row>
    <row r="120" spans="1:7" ht="55.5" customHeight="1" x14ac:dyDescent="0.25">
      <c r="A120" s="197"/>
      <c r="B120" s="353" t="s">
        <v>499</v>
      </c>
      <c r="C120" s="205" t="s">
        <v>176</v>
      </c>
      <c r="D120" s="205">
        <v>14</v>
      </c>
      <c r="E120" s="205" t="s">
        <v>227</v>
      </c>
      <c r="F120" s="205"/>
      <c r="G120" s="206">
        <f>G121+G125+G129+G133</f>
        <v>62</v>
      </c>
    </row>
    <row r="121" spans="1:7" ht="99" customHeight="1" thickBot="1" x14ac:dyDescent="0.3">
      <c r="A121" s="177"/>
      <c r="B121" s="355" t="s">
        <v>500</v>
      </c>
      <c r="C121" s="129" t="s">
        <v>176</v>
      </c>
      <c r="D121" s="129">
        <v>14</v>
      </c>
      <c r="E121" s="130" t="s">
        <v>226</v>
      </c>
      <c r="F121" s="129"/>
      <c r="G121" s="128">
        <f>G124</f>
        <v>10</v>
      </c>
    </row>
    <row r="122" spans="1:7" ht="108" customHeight="1" thickBot="1" x14ac:dyDescent="0.3">
      <c r="A122" s="253"/>
      <c r="B122" s="355" t="s">
        <v>501</v>
      </c>
      <c r="C122" s="129" t="s">
        <v>176</v>
      </c>
      <c r="D122" s="129" t="s">
        <v>218</v>
      </c>
      <c r="E122" s="130" t="s">
        <v>225</v>
      </c>
      <c r="F122" s="129"/>
      <c r="G122" s="128">
        <f>G124</f>
        <v>10</v>
      </c>
    </row>
    <row r="123" spans="1:7" ht="105" customHeight="1" thickBot="1" x14ac:dyDescent="0.3">
      <c r="A123" s="253"/>
      <c r="B123" s="355" t="s">
        <v>502</v>
      </c>
      <c r="C123" s="129" t="s">
        <v>176</v>
      </c>
      <c r="D123" s="129" t="s">
        <v>218</v>
      </c>
      <c r="E123" s="130" t="s">
        <v>661</v>
      </c>
      <c r="F123" s="129"/>
      <c r="G123" s="128">
        <f>G124</f>
        <v>10</v>
      </c>
    </row>
    <row r="124" spans="1:7" ht="43.5" customHeight="1" thickBot="1" x14ac:dyDescent="0.3">
      <c r="A124" s="177"/>
      <c r="B124" s="342" t="s">
        <v>173</v>
      </c>
      <c r="C124" s="129" t="s">
        <v>176</v>
      </c>
      <c r="D124" s="129" t="s">
        <v>218</v>
      </c>
      <c r="E124" s="130" t="s">
        <v>661</v>
      </c>
      <c r="F124" s="129" t="s">
        <v>171</v>
      </c>
      <c r="G124" s="128">
        <v>10</v>
      </c>
    </row>
    <row r="125" spans="1:7" ht="109.5" customHeight="1" thickBot="1" x14ac:dyDescent="0.3">
      <c r="A125" s="145"/>
      <c r="B125" s="356" t="s">
        <v>503</v>
      </c>
      <c r="C125" s="129" t="s">
        <v>176</v>
      </c>
      <c r="D125" s="129">
        <v>14</v>
      </c>
      <c r="E125" s="130" t="s">
        <v>224</v>
      </c>
      <c r="F125" s="129"/>
      <c r="G125" s="128">
        <f>G126</f>
        <v>15</v>
      </c>
    </row>
    <row r="126" spans="1:7" s="146" customFormat="1" ht="123" customHeight="1" thickBot="1" x14ac:dyDescent="0.3">
      <c r="A126" s="147"/>
      <c r="B126" s="349" t="s">
        <v>504</v>
      </c>
      <c r="C126" s="129" t="s">
        <v>176</v>
      </c>
      <c r="D126" s="129">
        <v>14</v>
      </c>
      <c r="E126" s="130" t="s">
        <v>223</v>
      </c>
      <c r="F126" s="129"/>
      <c r="G126" s="128">
        <f>G128</f>
        <v>15</v>
      </c>
    </row>
    <row r="127" spans="1:7" ht="121.5" customHeight="1" thickBot="1" x14ac:dyDescent="0.3">
      <c r="A127" s="177"/>
      <c r="B127" s="349" t="s">
        <v>505</v>
      </c>
      <c r="C127" s="129" t="s">
        <v>176</v>
      </c>
      <c r="D127" s="129">
        <v>14</v>
      </c>
      <c r="E127" s="130" t="s">
        <v>662</v>
      </c>
      <c r="F127" s="129"/>
      <c r="G127" s="128">
        <f>G128</f>
        <v>15</v>
      </c>
    </row>
    <row r="128" spans="1:7" ht="45" customHeight="1" thickBot="1" x14ac:dyDescent="0.3">
      <c r="A128" s="177"/>
      <c r="B128" s="349" t="s">
        <v>173</v>
      </c>
      <c r="C128" s="129" t="s">
        <v>176</v>
      </c>
      <c r="D128" s="129" t="s">
        <v>218</v>
      </c>
      <c r="E128" s="130" t="s">
        <v>662</v>
      </c>
      <c r="F128" s="129" t="s">
        <v>171</v>
      </c>
      <c r="G128" s="128">
        <v>15</v>
      </c>
    </row>
    <row r="129" spans="1:7" ht="72" customHeight="1" thickBot="1" x14ac:dyDescent="0.3">
      <c r="A129" s="177"/>
      <c r="B129" s="349" t="s">
        <v>506</v>
      </c>
      <c r="C129" s="129" t="s">
        <v>176</v>
      </c>
      <c r="D129" s="129">
        <v>14</v>
      </c>
      <c r="E129" s="130" t="s">
        <v>509</v>
      </c>
      <c r="F129" s="129"/>
      <c r="G129" s="128">
        <f>G130</f>
        <v>27</v>
      </c>
    </row>
    <row r="130" spans="1:7" ht="72" customHeight="1" thickBot="1" x14ac:dyDescent="0.3">
      <c r="A130" s="177"/>
      <c r="B130" s="349" t="s">
        <v>507</v>
      </c>
      <c r="C130" s="129" t="s">
        <v>176</v>
      </c>
      <c r="D130" s="129">
        <v>14</v>
      </c>
      <c r="E130" s="130" t="s">
        <v>221</v>
      </c>
      <c r="F130" s="129"/>
      <c r="G130" s="128">
        <f>G132</f>
        <v>27</v>
      </c>
    </row>
    <row r="131" spans="1:7" ht="77.25" customHeight="1" thickBot="1" x14ac:dyDescent="0.3">
      <c r="A131" s="145"/>
      <c r="B131" s="349" t="s">
        <v>508</v>
      </c>
      <c r="C131" s="129" t="s">
        <v>176</v>
      </c>
      <c r="D131" s="129">
        <v>14</v>
      </c>
      <c r="E131" s="130" t="s">
        <v>663</v>
      </c>
      <c r="F131" s="129"/>
      <c r="G131" s="128">
        <f>G132</f>
        <v>27</v>
      </c>
    </row>
    <row r="132" spans="1:7" ht="51" customHeight="1" thickBot="1" x14ac:dyDescent="0.3">
      <c r="A132" s="177"/>
      <c r="B132" s="349" t="s">
        <v>173</v>
      </c>
      <c r="C132" s="129" t="s">
        <v>176</v>
      </c>
      <c r="D132" s="129" t="s">
        <v>218</v>
      </c>
      <c r="E132" s="130" t="s">
        <v>663</v>
      </c>
      <c r="F132" s="129" t="s">
        <v>171</v>
      </c>
      <c r="G132" s="128">
        <v>27</v>
      </c>
    </row>
    <row r="133" spans="1:7" ht="92.25" customHeight="1" thickBot="1" x14ac:dyDescent="0.3">
      <c r="A133" s="177"/>
      <c r="B133" s="349" t="s">
        <v>510</v>
      </c>
      <c r="C133" s="129" t="s">
        <v>176</v>
      </c>
      <c r="D133" s="129">
        <v>14</v>
      </c>
      <c r="E133" s="130" t="s">
        <v>216</v>
      </c>
      <c r="F133" s="129"/>
      <c r="G133" s="128">
        <f>G136</f>
        <v>10</v>
      </c>
    </row>
    <row r="134" spans="1:7" ht="107.25" customHeight="1" thickBot="1" x14ac:dyDescent="0.3">
      <c r="A134" s="210"/>
      <c r="B134" s="356" t="s">
        <v>511</v>
      </c>
      <c r="C134" s="133" t="s">
        <v>176</v>
      </c>
      <c r="D134" s="133" t="s">
        <v>218</v>
      </c>
      <c r="E134" s="133" t="s">
        <v>215</v>
      </c>
      <c r="F134" s="133"/>
      <c r="G134" s="190">
        <f>G136</f>
        <v>10</v>
      </c>
    </row>
    <row r="135" spans="1:7" ht="100.5" customHeight="1" thickBot="1" x14ac:dyDescent="0.3">
      <c r="A135" s="197"/>
      <c r="B135" s="349" t="s">
        <v>512</v>
      </c>
      <c r="C135" s="133" t="s">
        <v>176</v>
      </c>
      <c r="D135" s="133" t="s">
        <v>218</v>
      </c>
      <c r="E135" s="133" t="s">
        <v>664</v>
      </c>
      <c r="F135" s="133"/>
      <c r="G135" s="190">
        <f>G136</f>
        <v>10</v>
      </c>
    </row>
    <row r="136" spans="1:7" ht="42" customHeight="1" thickBot="1" x14ac:dyDescent="0.3">
      <c r="A136" s="194"/>
      <c r="B136" s="349" t="s">
        <v>173</v>
      </c>
      <c r="C136" s="134" t="s">
        <v>176</v>
      </c>
      <c r="D136" s="134" t="s">
        <v>218</v>
      </c>
      <c r="E136" s="142" t="s">
        <v>664</v>
      </c>
      <c r="F136" s="134" t="s">
        <v>171</v>
      </c>
      <c r="G136" s="132">
        <v>10</v>
      </c>
    </row>
    <row r="137" spans="1:7" ht="24.75" customHeight="1" x14ac:dyDescent="0.25">
      <c r="A137" s="278" t="s">
        <v>43</v>
      </c>
      <c r="B137" s="340" t="s">
        <v>44</v>
      </c>
      <c r="C137" s="279" t="s">
        <v>208</v>
      </c>
      <c r="D137" s="279"/>
      <c r="E137" s="279"/>
      <c r="F137" s="279"/>
      <c r="G137" s="280">
        <f>G138+G143+G153</f>
        <v>3141.9</v>
      </c>
    </row>
    <row r="138" spans="1:7" ht="28.5" customHeight="1" x14ac:dyDescent="0.25">
      <c r="A138" s="252"/>
      <c r="B138" s="353" t="s">
        <v>45</v>
      </c>
      <c r="C138" s="139" t="s">
        <v>208</v>
      </c>
      <c r="D138" s="139" t="s">
        <v>201</v>
      </c>
      <c r="E138" s="140"/>
      <c r="F138" s="139"/>
      <c r="G138" s="143">
        <f>G139</f>
        <v>20</v>
      </c>
    </row>
    <row r="139" spans="1:7" ht="77.25" customHeight="1" x14ac:dyDescent="0.25">
      <c r="A139" s="252"/>
      <c r="B139" s="339" t="s">
        <v>513</v>
      </c>
      <c r="C139" s="139" t="s">
        <v>208</v>
      </c>
      <c r="D139" s="139" t="s">
        <v>201</v>
      </c>
      <c r="E139" s="140" t="s">
        <v>220</v>
      </c>
      <c r="F139" s="139"/>
      <c r="G139" s="143">
        <v>20</v>
      </c>
    </row>
    <row r="140" spans="1:7" ht="73.5" customHeight="1" x14ac:dyDescent="0.25">
      <c r="A140" s="208"/>
      <c r="B140" s="342" t="s">
        <v>514</v>
      </c>
      <c r="C140" s="142" t="s">
        <v>208</v>
      </c>
      <c r="D140" s="142" t="s">
        <v>201</v>
      </c>
      <c r="E140" s="142" t="s">
        <v>219</v>
      </c>
      <c r="F140" s="142"/>
      <c r="G140" s="203">
        <f>G142</f>
        <v>20</v>
      </c>
    </row>
    <row r="141" spans="1:7" ht="74.25" customHeight="1" x14ac:dyDescent="0.25">
      <c r="A141" s="208"/>
      <c r="B141" s="342" t="s">
        <v>515</v>
      </c>
      <c r="C141" s="142" t="s">
        <v>208</v>
      </c>
      <c r="D141" s="142" t="s">
        <v>201</v>
      </c>
      <c r="E141" s="142" t="s">
        <v>665</v>
      </c>
      <c r="F141" s="142"/>
      <c r="G141" s="212">
        <f>G142</f>
        <v>20</v>
      </c>
    </row>
    <row r="142" spans="1:7" ht="47.25" customHeight="1" x14ac:dyDescent="0.25">
      <c r="A142" s="194"/>
      <c r="B142" s="342" t="s">
        <v>173</v>
      </c>
      <c r="C142" s="134" t="s">
        <v>208</v>
      </c>
      <c r="D142" s="134" t="s">
        <v>201</v>
      </c>
      <c r="E142" s="142" t="s">
        <v>665</v>
      </c>
      <c r="F142" s="134" t="s">
        <v>171</v>
      </c>
      <c r="G142" s="132">
        <v>20</v>
      </c>
    </row>
    <row r="143" spans="1:7" ht="29.25" customHeight="1" x14ac:dyDescent="0.25">
      <c r="A143" s="252"/>
      <c r="B143" s="357" t="s">
        <v>46</v>
      </c>
      <c r="C143" s="139" t="s">
        <v>208</v>
      </c>
      <c r="D143" s="139" t="s">
        <v>212</v>
      </c>
      <c r="E143" s="140"/>
      <c r="F143" s="139"/>
      <c r="G143" s="143">
        <f>G144</f>
        <v>3111.9</v>
      </c>
    </row>
    <row r="144" spans="1:7" ht="66" customHeight="1" x14ac:dyDescent="0.25">
      <c r="A144" s="252"/>
      <c r="B144" s="357" t="s">
        <v>513</v>
      </c>
      <c r="C144" s="139" t="s">
        <v>208</v>
      </c>
      <c r="D144" s="139" t="s">
        <v>212</v>
      </c>
      <c r="E144" s="140" t="s">
        <v>217</v>
      </c>
      <c r="F144" s="139"/>
      <c r="G144" s="143">
        <f>G145+G149</f>
        <v>3111.9</v>
      </c>
    </row>
    <row r="145" spans="1:7" ht="102" customHeight="1" x14ac:dyDescent="0.25">
      <c r="A145" s="197"/>
      <c r="B145" s="342" t="s">
        <v>516</v>
      </c>
      <c r="C145" s="134" t="s">
        <v>208</v>
      </c>
      <c r="D145" s="134" t="s">
        <v>212</v>
      </c>
      <c r="E145" s="142" t="s">
        <v>517</v>
      </c>
      <c r="F145" s="134"/>
      <c r="G145" s="132">
        <f>G148</f>
        <v>300</v>
      </c>
    </row>
    <row r="146" spans="1:7" ht="123" customHeight="1" x14ac:dyDescent="0.25">
      <c r="A146" s="194"/>
      <c r="B146" s="342" t="s">
        <v>518</v>
      </c>
      <c r="C146" s="134" t="s">
        <v>208</v>
      </c>
      <c r="D146" s="134" t="s">
        <v>212</v>
      </c>
      <c r="E146" s="142" t="s">
        <v>519</v>
      </c>
      <c r="F146" s="134"/>
      <c r="G146" s="132">
        <f>G148</f>
        <v>300</v>
      </c>
    </row>
    <row r="147" spans="1:7" ht="122.25" customHeight="1" x14ac:dyDescent="0.25">
      <c r="A147" s="252"/>
      <c r="B147" s="342" t="s">
        <v>520</v>
      </c>
      <c r="C147" s="134" t="s">
        <v>208</v>
      </c>
      <c r="D147" s="134" t="s">
        <v>212</v>
      </c>
      <c r="E147" s="142" t="s">
        <v>666</v>
      </c>
      <c r="F147" s="134"/>
      <c r="G147" s="132">
        <f>G148</f>
        <v>300</v>
      </c>
    </row>
    <row r="148" spans="1:7" ht="40.5" customHeight="1" x14ac:dyDescent="0.25">
      <c r="A148" s="194"/>
      <c r="B148" s="342" t="s">
        <v>173</v>
      </c>
      <c r="C148" s="134" t="s">
        <v>208</v>
      </c>
      <c r="D148" s="134" t="s">
        <v>212</v>
      </c>
      <c r="E148" s="142" t="s">
        <v>666</v>
      </c>
      <c r="F148" s="134" t="s">
        <v>171</v>
      </c>
      <c r="G148" s="132">
        <v>300</v>
      </c>
    </row>
    <row r="149" spans="1:7" ht="120.75" customHeight="1" x14ac:dyDescent="0.25">
      <c r="A149" s="194"/>
      <c r="B149" s="346" t="s">
        <v>521</v>
      </c>
      <c r="C149" s="134" t="s">
        <v>208</v>
      </c>
      <c r="D149" s="134" t="s">
        <v>212</v>
      </c>
      <c r="E149" s="142" t="s">
        <v>526</v>
      </c>
      <c r="F149" s="134"/>
      <c r="G149" s="132">
        <f>G152</f>
        <v>2811.9</v>
      </c>
    </row>
    <row r="150" spans="1:7" ht="114" customHeight="1" x14ac:dyDescent="0.25">
      <c r="A150" s="197"/>
      <c r="B150" s="346" t="s">
        <v>522</v>
      </c>
      <c r="C150" s="133" t="s">
        <v>208</v>
      </c>
      <c r="D150" s="133" t="s">
        <v>212</v>
      </c>
      <c r="E150" s="133" t="s">
        <v>525</v>
      </c>
      <c r="F150" s="133"/>
      <c r="G150" s="203">
        <f>G152</f>
        <v>2811.9</v>
      </c>
    </row>
    <row r="151" spans="1:7" ht="140.25" customHeight="1" x14ac:dyDescent="0.25">
      <c r="A151" s="194"/>
      <c r="B151" s="346" t="s">
        <v>523</v>
      </c>
      <c r="C151" s="134" t="s">
        <v>208</v>
      </c>
      <c r="D151" s="134" t="s">
        <v>212</v>
      </c>
      <c r="E151" s="142" t="s">
        <v>524</v>
      </c>
      <c r="F151" s="134"/>
      <c r="G151" s="132">
        <f>G152</f>
        <v>2811.9</v>
      </c>
    </row>
    <row r="152" spans="1:7" ht="52.5" customHeight="1" x14ac:dyDescent="0.25">
      <c r="A152" s="194"/>
      <c r="B152" s="342" t="s">
        <v>173</v>
      </c>
      <c r="C152" s="134" t="s">
        <v>208</v>
      </c>
      <c r="D152" s="134" t="s">
        <v>212</v>
      </c>
      <c r="E152" s="142" t="s">
        <v>524</v>
      </c>
      <c r="F152" s="134" t="s">
        <v>171</v>
      </c>
      <c r="G152" s="132">
        <v>2811.9</v>
      </c>
    </row>
    <row r="153" spans="1:7" ht="47.25" customHeight="1" x14ac:dyDescent="0.25">
      <c r="A153" s="252"/>
      <c r="B153" s="353" t="s">
        <v>47</v>
      </c>
      <c r="C153" s="139" t="s">
        <v>208</v>
      </c>
      <c r="D153" s="139">
        <v>12</v>
      </c>
      <c r="E153" s="140"/>
      <c r="F153" s="139"/>
      <c r="G153" s="143">
        <f>G154</f>
        <v>10</v>
      </c>
    </row>
    <row r="154" spans="1:7" ht="70.5" customHeight="1" x14ac:dyDescent="0.25">
      <c r="A154" s="252"/>
      <c r="B154" s="339" t="s">
        <v>527</v>
      </c>
      <c r="C154" s="139" t="s">
        <v>208</v>
      </c>
      <c r="D154" s="139">
        <v>12</v>
      </c>
      <c r="E154" s="140" t="s">
        <v>214</v>
      </c>
      <c r="F154" s="139"/>
      <c r="G154" s="143">
        <f>G157</f>
        <v>10</v>
      </c>
    </row>
    <row r="155" spans="1:7" ht="85.5" customHeight="1" x14ac:dyDescent="0.25">
      <c r="A155" s="197"/>
      <c r="B155" s="343" t="s">
        <v>528</v>
      </c>
      <c r="C155" s="133" t="s">
        <v>208</v>
      </c>
      <c r="D155" s="265" t="s">
        <v>210</v>
      </c>
      <c r="E155" s="133" t="s">
        <v>213</v>
      </c>
      <c r="F155" s="133"/>
      <c r="G155" s="190">
        <f>G157</f>
        <v>10</v>
      </c>
    </row>
    <row r="156" spans="1:7" ht="81" customHeight="1" x14ac:dyDescent="0.25">
      <c r="A156" s="197"/>
      <c r="B156" s="342" t="s">
        <v>529</v>
      </c>
      <c r="C156" s="133" t="s">
        <v>208</v>
      </c>
      <c r="D156" s="133" t="s">
        <v>210</v>
      </c>
      <c r="E156" s="133" t="s">
        <v>667</v>
      </c>
      <c r="F156" s="133"/>
      <c r="G156" s="190">
        <f>G157</f>
        <v>10</v>
      </c>
    </row>
    <row r="157" spans="1:7" ht="60" customHeight="1" x14ac:dyDescent="0.25">
      <c r="A157" s="194"/>
      <c r="B157" s="342" t="s">
        <v>173</v>
      </c>
      <c r="C157" s="134" t="s">
        <v>208</v>
      </c>
      <c r="D157" s="134" t="s">
        <v>210</v>
      </c>
      <c r="E157" s="142" t="s">
        <v>667</v>
      </c>
      <c r="F157" s="134" t="s">
        <v>171</v>
      </c>
      <c r="G157" s="132">
        <v>10</v>
      </c>
    </row>
    <row r="158" spans="1:7" ht="30.75" customHeight="1" x14ac:dyDescent="0.25">
      <c r="A158" s="252" t="s">
        <v>48</v>
      </c>
      <c r="B158" s="353" t="s">
        <v>49</v>
      </c>
      <c r="C158" s="139" t="s">
        <v>201</v>
      </c>
      <c r="D158" s="139"/>
      <c r="E158" s="140"/>
      <c r="F158" s="139"/>
      <c r="G158" s="143">
        <f>G159+G164</f>
        <v>6675.5</v>
      </c>
    </row>
    <row r="159" spans="1:7" ht="35.25" customHeight="1" x14ac:dyDescent="0.25">
      <c r="A159" s="197"/>
      <c r="B159" s="353" t="s">
        <v>50</v>
      </c>
      <c r="C159" s="139" t="s">
        <v>201</v>
      </c>
      <c r="D159" s="139" t="s">
        <v>206</v>
      </c>
      <c r="E159" s="140"/>
      <c r="F159" s="139"/>
      <c r="G159" s="143">
        <f>G160</f>
        <v>1395</v>
      </c>
    </row>
    <row r="160" spans="1:7" ht="78" customHeight="1" x14ac:dyDescent="0.25">
      <c r="A160" s="194"/>
      <c r="B160" s="342" t="s">
        <v>530</v>
      </c>
      <c r="C160" s="134" t="s">
        <v>201</v>
      </c>
      <c r="D160" s="134" t="s">
        <v>206</v>
      </c>
      <c r="E160" s="142" t="s">
        <v>211</v>
      </c>
      <c r="F160" s="134"/>
      <c r="G160" s="132">
        <f>G163</f>
        <v>1395</v>
      </c>
    </row>
    <row r="161" spans="1:20" ht="93.75" customHeight="1" x14ac:dyDescent="0.25">
      <c r="A161" s="197"/>
      <c r="B161" s="342" t="s">
        <v>531</v>
      </c>
      <c r="C161" s="133" t="s">
        <v>201</v>
      </c>
      <c r="D161" s="133" t="s">
        <v>206</v>
      </c>
      <c r="E161" s="133" t="s">
        <v>209</v>
      </c>
      <c r="F161" s="133"/>
      <c r="G161" s="203">
        <f>G162</f>
        <v>1395</v>
      </c>
    </row>
    <row r="162" spans="1:20" ht="84" customHeight="1" x14ac:dyDescent="0.25">
      <c r="A162" s="194"/>
      <c r="B162" s="342" t="s">
        <v>532</v>
      </c>
      <c r="C162" s="134" t="s">
        <v>201</v>
      </c>
      <c r="D162" s="134" t="s">
        <v>206</v>
      </c>
      <c r="E162" s="142" t="s">
        <v>668</v>
      </c>
      <c r="F162" s="134"/>
      <c r="G162" s="144">
        <f>G163</f>
        <v>1395</v>
      </c>
    </row>
    <row r="163" spans="1:20" ht="48" customHeight="1" x14ac:dyDescent="0.25">
      <c r="A163" s="194"/>
      <c r="B163" s="342" t="s">
        <v>173</v>
      </c>
      <c r="C163" s="134" t="s">
        <v>201</v>
      </c>
      <c r="D163" s="134" t="s">
        <v>206</v>
      </c>
      <c r="E163" s="142" t="s">
        <v>668</v>
      </c>
      <c r="F163" s="134" t="s">
        <v>171</v>
      </c>
      <c r="G163" s="144">
        <v>1395</v>
      </c>
    </row>
    <row r="164" spans="1:20" ht="28.5" customHeight="1" x14ac:dyDescent="0.25">
      <c r="A164" s="137"/>
      <c r="B164" s="358" t="s">
        <v>51</v>
      </c>
      <c r="C164" s="139" t="s">
        <v>201</v>
      </c>
      <c r="D164" s="139" t="s">
        <v>176</v>
      </c>
      <c r="E164" s="140"/>
      <c r="F164" s="139"/>
      <c r="G164" s="207">
        <f>G165</f>
        <v>5280.5</v>
      </c>
    </row>
    <row r="165" spans="1:20" ht="66" customHeight="1" x14ac:dyDescent="0.25">
      <c r="A165" s="191"/>
      <c r="B165" s="348" t="s">
        <v>533</v>
      </c>
      <c r="C165" s="134" t="s">
        <v>201</v>
      </c>
      <c r="D165" s="134" t="s">
        <v>176</v>
      </c>
      <c r="E165" s="142" t="s">
        <v>207</v>
      </c>
      <c r="F165" s="134"/>
      <c r="G165" s="144">
        <f>G166+G170+G174</f>
        <v>5280.5</v>
      </c>
    </row>
    <row r="166" spans="1:20" ht="104.25" customHeight="1" x14ac:dyDescent="0.25">
      <c r="A166" s="137"/>
      <c r="B166" s="348" t="s">
        <v>534</v>
      </c>
      <c r="C166" s="134" t="s">
        <v>201</v>
      </c>
      <c r="D166" s="134" t="s">
        <v>176</v>
      </c>
      <c r="E166" s="142" t="s">
        <v>538</v>
      </c>
      <c r="F166" s="134"/>
      <c r="G166" s="144">
        <f>G167</f>
        <v>2050</v>
      </c>
    </row>
    <row r="167" spans="1:20" ht="119.25" customHeight="1" x14ac:dyDescent="0.25">
      <c r="A167" s="137"/>
      <c r="B167" s="348" t="s">
        <v>535</v>
      </c>
      <c r="C167" s="134" t="s">
        <v>201</v>
      </c>
      <c r="D167" s="134" t="s">
        <v>176</v>
      </c>
      <c r="E167" s="142" t="s">
        <v>537</v>
      </c>
      <c r="F167" s="134"/>
      <c r="G167" s="144">
        <f>G168</f>
        <v>2050</v>
      </c>
    </row>
    <row r="168" spans="1:20" ht="120" customHeight="1" x14ac:dyDescent="0.25">
      <c r="A168" s="137"/>
      <c r="B168" s="348" t="s">
        <v>536</v>
      </c>
      <c r="C168" s="134" t="s">
        <v>204</v>
      </c>
      <c r="D168" s="134" t="s">
        <v>176</v>
      </c>
      <c r="E168" s="142" t="s">
        <v>669</v>
      </c>
      <c r="F168" s="134"/>
      <c r="G168" s="144">
        <f>G169</f>
        <v>2050</v>
      </c>
    </row>
    <row r="169" spans="1:20" ht="46.5" customHeight="1" x14ac:dyDescent="0.25">
      <c r="A169" s="137"/>
      <c r="B169" s="342" t="s">
        <v>173</v>
      </c>
      <c r="C169" s="134" t="s">
        <v>201</v>
      </c>
      <c r="D169" s="134" t="s">
        <v>176</v>
      </c>
      <c r="E169" s="142" t="s">
        <v>669</v>
      </c>
      <c r="F169" s="134" t="s">
        <v>171</v>
      </c>
      <c r="G169" s="144">
        <v>2050</v>
      </c>
    </row>
    <row r="170" spans="1:20" ht="117" customHeight="1" x14ac:dyDescent="0.25">
      <c r="A170" s="191"/>
      <c r="B170" s="348" t="s">
        <v>539</v>
      </c>
      <c r="C170" s="134" t="s">
        <v>201</v>
      </c>
      <c r="D170" s="134" t="s">
        <v>176</v>
      </c>
      <c r="E170" s="142" t="s">
        <v>543</v>
      </c>
      <c r="F170" s="134"/>
      <c r="G170" s="144">
        <f>G173</f>
        <v>145</v>
      </c>
    </row>
    <row r="171" spans="1:20" ht="135" customHeight="1" x14ac:dyDescent="0.25">
      <c r="A171" s="137"/>
      <c r="B171" s="348" t="s">
        <v>540</v>
      </c>
      <c r="C171" s="134" t="s">
        <v>201</v>
      </c>
      <c r="D171" s="134" t="s">
        <v>176</v>
      </c>
      <c r="E171" s="142" t="s">
        <v>542</v>
      </c>
      <c r="F171" s="134"/>
      <c r="G171" s="132">
        <f>G173</f>
        <v>145</v>
      </c>
    </row>
    <row r="172" spans="1:20" ht="135" customHeight="1" x14ac:dyDescent="0.25">
      <c r="A172" s="137"/>
      <c r="B172" s="348" t="s">
        <v>541</v>
      </c>
      <c r="C172" s="134" t="s">
        <v>201</v>
      </c>
      <c r="D172" s="134" t="s">
        <v>176</v>
      </c>
      <c r="E172" s="142" t="s">
        <v>670</v>
      </c>
      <c r="F172" s="134"/>
      <c r="G172" s="132">
        <f>G173</f>
        <v>145</v>
      </c>
    </row>
    <row r="173" spans="1:20" ht="54" customHeight="1" x14ac:dyDescent="0.25">
      <c r="A173" s="137"/>
      <c r="B173" s="342" t="s">
        <v>173</v>
      </c>
      <c r="C173" s="134" t="s">
        <v>201</v>
      </c>
      <c r="D173" s="134" t="s">
        <v>176</v>
      </c>
      <c r="E173" s="142" t="s">
        <v>670</v>
      </c>
      <c r="F173" s="134" t="s">
        <v>171</v>
      </c>
      <c r="G173" s="132">
        <v>145</v>
      </c>
    </row>
    <row r="174" spans="1:20" ht="119.25" customHeight="1" x14ac:dyDescent="0.25">
      <c r="A174" s="137"/>
      <c r="B174" s="342" t="s">
        <v>544</v>
      </c>
      <c r="C174" s="134" t="s">
        <v>201</v>
      </c>
      <c r="D174" s="134" t="s">
        <v>176</v>
      </c>
      <c r="E174" s="142" t="s">
        <v>649</v>
      </c>
      <c r="F174" s="134"/>
      <c r="G174" s="144">
        <f>G175</f>
        <v>3085.5</v>
      </c>
      <c r="M174" s="125"/>
      <c r="N174" s="213"/>
      <c r="O174" s="126"/>
      <c r="P174" s="126"/>
      <c r="Q174" s="127"/>
      <c r="R174" s="126"/>
      <c r="S174" s="214"/>
      <c r="T174" s="138"/>
    </row>
    <row r="175" spans="1:20" ht="117.75" customHeight="1" x14ac:dyDescent="0.25">
      <c r="A175" s="191"/>
      <c r="B175" s="343" t="s">
        <v>545</v>
      </c>
      <c r="C175" s="133" t="s">
        <v>201</v>
      </c>
      <c r="D175" s="133" t="s">
        <v>176</v>
      </c>
      <c r="E175" s="133" t="s">
        <v>650</v>
      </c>
      <c r="F175" s="133"/>
      <c r="G175" s="190">
        <f>G177</f>
        <v>3085.5</v>
      </c>
    </row>
    <row r="176" spans="1:20" ht="126" customHeight="1" x14ac:dyDescent="0.25">
      <c r="A176" s="191"/>
      <c r="B176" s="343" t="s">
        <v>546</v>
      </c>
      <c r="C176" s="133" t="s">
        <v>201</v>
      </c>
      <c r="D176" s="133" t="s">
        <v>176</v>
      </c>
      <c r="E176" s="133" t="s">
        <v>671</v>
      </c>
      <c r="F176" s="133"/>
      <c r="G176" s="190">
        <f>G177</f>
        <v>3085.5</v>
      </c>
    </row>
    <row r="177" spans="1:7" ht="48.75" customHeight="1" x14ac:dyDescent="0.25">
      <c r="A177" s="191"/>
      <c r="B177" s="343" t="s">
        <v>173</v>
      </c>
      <c r="C177" s="133" t="s">
        <v>201</v>
      </c>
      <c r="D177" s="133" t="s">
        <v>176</v>
      </c>
      <c r="E177" s="133" t="s">
        <v>671</v>
      </c>
      <c r="F177" s="133" t="s">
        <v>171</v>
      </c>
      <c r="G177" s="190">
        <v>3085.5</v>
      </c>
    </row>
    <row r="178" spans="1:7" ht="27.75" customHeight="1" x14ac:dyDescent="0.25">
      <c r="A178" s="191" t="s">
        <v>52</v>
      </c>
      <c r="B178" s="358" t="s">
        <v>53</v>
      </c>
      <c r="C178" s="205" t="s">
        <v>198</v>
      </c>
      <c r="D178" s="205" t="s">
        <v>198</v>
      </c>
      <c r="E178" s="205"/>
      <c r="F178" s="205"/>
      <c r="G178" s="206">
        <f>G179</f>
        <v>75</v>
      </c>
    </row>
    <row r="179" spans="1:7" ht="24.75" customHeight="1" x14ac:dyDescent="0.25">
      <c r="A179" s="137"/>
      <c r="B179" s="353" t="s">
        <v>348</v>
      </c>
      <c r="C179" s="139" t="s">
        <v>198</v>
      </c>
      <c r="D179" s="139" t="s">
        <v>198</v>
      </c>
      <c r="E179" s="140"/>
      <c r="F179" s="139"/>
      <c r="G179" s="143">
        <f>G180</f>
        <v>75</v>
      </c>
    </row>
    <row r="180" spans="1:7" s="138" customFormat="1" ht="60.75" customHeight="1" x14ac:dyDescent="0.25">
      <c r="A180" s="137"/>
      <c r="B180" s="339" t="s">
        <v>547</v>
      </c>
      <c r="C180" s="139" t="s">
        <v>198</v>
      </c>
      <c r="D180" s="139" t="s">
        <v>198</v>
      </c>
      <c r="E180" s="140"/>
      <c r="F180" s="139"/>
      <c r="G180" s="143">
        <f>G182</f>
        <v>75</v>
      </c>
    </row>
    <row r="181" spans="1:7" ht="61.5" customHeight="1" x14ac:dyDescent="0.25">
      <c r="A181" s="137"/>
      <c r="B181" s="342" t="s">
        <v>548</v>
      </c>
      <c r="C181" s="134" t="s">
        <v>198</v>
      </c>
      <c r="D181" s="134" t="s">
        <v>198</v>
      </c>
      <c r="E181" s="142" t="s">
        <v>550</v>
      </c>
      <c r="F181" s="134"/>
      <c r="G181" s="143">
        <v>75</v>
      </c>
    </row>
    <row r="182" spans="1:7" ht="51.75" customHeight="1" x14ac:dyDescent="0.25">
      <c r="A182" s="137"/>
      <c r="B182" s="342" t="s">
        <v>549</v>
      </c>
      <c r="C182" s="134" t="s">
        <v>198</v>
      </c>
      <c r="D182" s="134" t="s">
        <v>198</v>
      </c>
      <c r="E182" s="142" t="s">
        <v>672</v>
      </c>
      <c r="F182" s="134"/>
      <c r="G182" s="144">
        <f>G183</f>
        <v>75</v>
      </c>
    </row>
    <row r="183" spans="1:7" ht="45.75" customHeight="1" x14ac:dyDescent="0.25">
      <c r="A183" s="137"/>
      <c r="B183" s="342" t="s">
        <v>173</v>
      </c>
      <c r="C183" s="134" t="s">
        <v>198</v>
      </c>
      <c r="D183" s="134" t="s">
        <v>198</v>
      </c>
      <c r="E183" s="142" t="s">
        <v>672</v>
      </c>
      <c r="F183" s="134" t="s">
        <v>171</v>
      </c>
      <c r="G183" s="144">
        <v>75</v>
      </c>
    </row>
    <row r="184" spans="1:7" ht="27.75" customHeight="1" x14ac:dyDescent="0.25">
      <c r="A184" s="191" t="s">
        <v>55</v>
      </c>
      <c r="B184" s="353" t="s">
        <v>197</v>
      </c>
      <c r="C184" s="139" t="s">
        <v>183</v>
      </c>
      <c r="D184" s="139"/>
      <c r="E184" s="140"/>
      <c r="F184" s="139"/>
      <c r="G184" s="143">
        <f>G185</f>
        <v>11076.400000000001</v>
      </c>
    </row>
    <row r="185" spans="1:7" ht="36" customHeight="1" x14ac:dyDescent="0.25">
      <c r="A185" s="137"/>
      <c r="B185" s="339" t="s">
        <v>57</v>
      </c>
      <c r="C185" s="139" t="s">
        <v>183</v>
      </c>
      <c r="D185" s="139" t="s">
        <v>172</v>
      </c>
      <c r="E185" s="140"/>
      <c r="F185" s="139"/>
      <c r="G185" s="143">
        <f>G186</f>
        <v>11076.400000000001</v>
      </c>
    </row>
    <row r="186" spans="1:7" ht="54" customHeight="1" x14ac:dyDescent="0.25">
      <c r="A186" s="137"/>
      <c r="B186" s="339" t="s">
        <v>551</v>
      </c>
      <c r="C186" s="139" t="s">
        <v>183</v>
      </c>
      <c r="D186" s="139" t="s">
        <v>172</v>
      </c>
      <c r="E186" s="140" t="s">
        <v>196</v>
      </c>
      <c r="F186" s="139"/>
      <c r="G186" s="143">
        <f>G187+G193+G197+G205+G209</f>
        <v>11076.400000000001</v>
      </c>
    </row>
    <row r="187" spans="1:7" ht="89.25" customHeight="1" x14ac:dyDescent="0.25">
      <c r="A187" s="137"/>
      <c r="B187" s="342" t="s">
        <v>552</v>
      </c>
      <c r="C187" s="134" t="s">
        <v>183</v>
      </c>
      <c r="D187" s="134" t="s">
        <v>172</v>
      </c>
      <c r="E187" s="142" t="s">
        <v>195</v>
      </c>
      <c r="F187" s="134"/>
      <c r="G187" s="132">
        <f>G188</f>
        <v>825.1</v>
      </c>
    </row>
    <row r="188" spans="1:7" ht="101.25" customHeight="1" x14ac:dyDescent="0.25">
      <c r="A188" s="137"/>
      <c r="B188" s="342" t="s">
        <v>553</v>
      </c>
      <c r="C188" s="134" t="s">
        <v>183</v>
      </c>
      <c r="D188" s="134" t="s">
        <v>172</v>
      </c>
      <c r="E188" s="142" t="s">
        <v>194</v>
      </c>
      <c r="F188" s="134"/>
      <c r="G188" s="132">
        <f>G189</f>
        <v>825.1</v>
      </c>
    </row>
    <row r="189" spans="1:7" ht="113.25" customHeight="1" x14ac:dyDescent="0.25">
      <c r="A189" s="137"/>
      <c r="B189" s="342" t="s">
        <v>554</v>
      </c>
      <c r="C189" s="134" t="s">
        <v>183</v>
      </c>
      <c r="D189" s="134" t="s">
        <v>172</v>
      </c>
      <c r="E189" s="142" t="s">
        <v>193</v>
      </c>
      <c r="F189" s="134"/>
      <c r="G189" s="132">
        <f>G190</f>
        <v>825.1</v>
      </c>
    </row>
    <row r="190" spans="1:7" ht="42" customHeight="1" x14ac:dyDescent="0.25">
      <c r="A190" s="137"/>
      <c r="B190" s="346" t="s">
        <v>188</v>
      </c>
      <c r="C190" s="134" t="s">
        <v>183</v>
      </c>
      <c r="D190" s="134" t="s">
        <v>172</v>
      </c>
      <c r="E190" s="142" t="s">
        <v>193</v>
      </c>
      <c r="F190" s="134"/>
      <c r="G190" s="132">
        <f>G191+G192</f>
        <v>825.1</v>
      </c>
    </row>
    <row r="191" spans="1:7" ht="93" customHeight="1" x14ac:dyDescent="0.25">
      <c r="A191" s="137"/>
      <c r="B191" s="342" t="s">
        <v>187</v>
      </c>
      <c r="C191" s="134" t="s">
        <v>183</v>
      </c>
      <c r="D191" s="134" t="s">
        <v>172</v>
      </c>
      <c r="E191" s="142" t="s">
        <v>193</v>
      </c>
      <c r="F191" s="134" t="s">
        <v>184</v>
      </c>
      <c r="G191" s="132">
        <v>755.1</v>
      </c>
    </row>
    <row r="192" spans="1:7" ht="53.25" customHeight="1" x14ac:dyDescent="0.25">
      <c r="A192" s="191"/>
      <c r="B192" s="342" t="s">
        <v>173</v>
      </c>
      <c r="C192" s="134" t="s">
        <v>183</v>
      </c>
      <c r="D192" s="134" t="s">
        <v>172</v>
      </c>
      <c r="E192" s="142" t="s">
        <v>193</v>
      </c>
      <c r="F192" s="134" t="s">
        <v>171</v>
      </c>
      <c r="G192" s="132">
        <v>70</v>
      </c>
    </row>
    <row r="193" spans="1:7" ht="105.75" customHeight="1" x14ac:dyDescent="0.25">
      <c r="A193" s="137"/>
      <c r="B193" s="342" t="s">
        <v>600</v>
      </c>
      <c r="C193" s="134" t="s">
        <v>183</v>
      </c>
      <c r="D193" s="134" t="s">
        <v>172</v>
      </c>
      <c r="E193" s="142" t="s">
        <v>192</v>
      </c>
      <c r="F193" s="134"/>
      <c r="G193" s="132">
        <f>G194</f>
        <v>20</v>
      </c>
    </row>
    <row r="194" spans="1:7" ht="105" customHeight="1" x14ac:dyDescent="0.25">
      <c r="A194" s="137"/>
      <c r="B194" s="342" t="s">
        <v>601</v>
      </c>
      <c r="C194" s="134" t="s">
        <v>183</v>
      </c>
      <c r="D194" s="134" t="s">
        <v>172</v>
      </c>
      <c r="E194" s="142" t="s">
        <v>191</v>
      </c>
      <c r="F194" s="134"/>
      <c r="G194" s="203">
        <f>G195</f>
        <v>20</v>
      </c>
    </row>
    <row r="195" spans="1:7" ht="105" customHeight="1" x14ac:dyDescent="0.25">
      <c r="A195" s="137"/>
      <c r="B195" s="342" t="s">
        <v>555</v>
      </c>
      <c r="C195" s="134" t="s">
        <v>183</v>
      </c>
      <c r="D195" s="134" t="s">
        <v>172</v>
      </c>
      <c r="E195" s="142" t="s">
        <v>673</v>
      </c>
      <c r="F195" s="134"/>
      <c r="G195" s="203">
        <f>G196</f>
        <v>20</v>
      </c>
    </row>
    <row r="196" spans="1:7" ht="54" customHeight="1" x14ac:dyDescent="0.25">
      <c r="A196" s="137"/>
      <c r="B196" s="342" t="s">
        <v>173</v>
      </c>
      <c r="C196" s="134" t="s">
        <v>183</v>
      </c>
      <c r="D196" s="134" t="s">
        <v>172</v>
      </c>
      <c r="E196" s="142" t="s">
        <v>673</v>
      </c>
      <c r="F196" s="134" t="s">
        <v>171</v>
      </c>
      <c r="G196" s="203">
        <v>20</v>
      </c>
    </row>
    <row r="197" spans="1:7" ht="90" customHeight="1" x14ac:dyDescent="0.25">
      <c r="A197" s="137"/>
      <c r="B197" s="342" t="s">
        <v>556</v>
      </c>
      <c r="C197" s="134" t="s">
        <v>183</v>
      </c>
      <c r="D197" s="134" t="s">
        <v>172</v>
      </c>
      <c r="E197" s="142" t="s">
        <v>190</v>
      </c>
      <c r="F197" s="134"/>
      <c r="G197" s="203">
        <f>G198+G203</f>
        <v>10036.300000000001</v>
      </c>
    </row>
    <row r="198" spans="1:7" ht="104.25" customHeight="1" x14ac:dyDescent="0.25">
      <c r="A198" s="137"/>
      <c r="B198" s="342" t="s">
        <v>557</v>
      </c>
      <c r="C198" s="134" t="s">
        <v>183</v>
      </c>
      <c r="D198" s="134" t="s">
        <v>172</v>
      </c>
      <c r="E198" s="142" t="s">
        <v>189</v>
      </c>
      <c r="F198" s="134"/>
      <c r="G198" s="203">
        <f>G200</f>
        <v>8536.3000000000011</v>
      </c>
    </row>
    <row r="199" spans="1:7" ht="100.5" customHeight="1" x14ac:dyDescent="0.25">
      <c r="A199" s="332"/>
      <c r="B199" s="342" t="s">
        <v>651</v>
      </c>
      <c r="C199" s="314" t="s">
        <v>183</v>
      </c>
      <c r="D199" s="314" t="s">
        <v>172</v>
      </c>
      <c r="E199" s="315" t="s">
        <v>185</v>
      </c>
      <c r="F199" s="314"/>
      <c r="G199" s="203">
        <f>G200</f>
        <v>8536.3000000000011</v>
      </c>
    </row>
    <row r="200" spans="1:7" ht="55.5" customHeight="1" x14ac:dyDescent="0.25">
      <c r="A200" s="137"/>
      <c r="B200" s="346" t="s">
        <v>188</v>
      </c>
      <c r="C200" s="134" t="s">
        <v>183</v>
      </c>
      <c r="D200" s="134" t="s">
        <v>172</v>
      </c>
      <c r="E200" s="142" t="s">
        <v>185</v>
      </c>
      <c r="F200" s="134"/>
      <c r="G200" s="190">
        <f>G201+G202</f>
        <v>8536.3000000000011</v>
      </c>
    </row>
    <row r="201" spans="1:7" ht="91.5" customHeight="1" x14ac:dyDescent="0.25">
      <c r="A201" s="137"/>
      <c r="B201" s="342" t="s">
        <v>187</v>
      </c>
      <c r="C201" s="209" t="s">
        <v>183</v>
      </c>
      <c r="D201" s="209" t="s">
        <v>172</v>
      </c>
      <c r="E201" s="196" t="s">
        <v>185</v>
      </c>
      <c r="F201" s="209" t="s">
        <v>184</v>
      </c>
      <c r="G201" s="144">
        <v>7251.6</v>
      </c>
    </row>
    <row r="202" spans="1:7" ht="45.75" customHeight="1" x14ac:dyDescent="0.25">
      <c r="A202" s="137"/>
      <c r="B202" s="342" t="s">
        <v>173</v>
      </c>
      <c r="C202" s="209" t="s">
        <v>183</v>
      </c>
      <c r="D202" s="209" t="s">
        <v>172</v>
      </c>
      <c r="E202" s="196" t="s">
        <v>185</v>
      </c>
      <c r="F202" s="209" t="s">
        <v>171</v>
      </c>
      <c r="G202" s="144">
        <v>1284.7</v>
      </c>
    </row>
    <row r="203" spans="1:7" ht="54.75" customHeight="1" x14ac:dyDescent="0.25">
      <c r="A203" s="332"/>
      <c r="B203" s="342" t="s">
        <v>727</v>
      </c>
      <c r="C203" s="209" t="s">
        <v>183</v>
      </c>
      <c r="D203" s="209" t="s">
        <v>172</v>
      </c>
      <c r="E203" s="196" t="s">
        <v>728</v>
      </c>
      <c r="F203" s="209"/>
      <c r="G203" s="144">
        <f>G204</f>
        <v>1500</v>
      </c>
    </row>
    <row r="204" spans="1:7" ht="54.75" customHeight="1" x14ac:dyDescent="0.25">
      <c r="A204" s="332"/>
      <c r="B204" s="342" t="s">
        <v>173</v>
      </c>
      <c r="C204" s="209" t="s">
        <v>183</v>
      </c>
      <c r="D204" s="209" t="s">
        <v>172</v>
      </c>
      <c r="E204" s="196" t="s">
        <v>728</v>
      </c>
      <c r="F204" s="209" t="s">
        <v>171</v>
      </c>
      <c r="G204" s="144">
        <v>1500</v>
      </c>
    </row>
    <row r="205" spans="1:7" ht="96" customHeight="1" x14ac:dyDescent="0.25">
      <c r="A205" s="332"/>
      <c r="B205" s="342" t="s">
        <v>558</v>
      </c>
      <c r="C205" s="209" t="s">
        <v>183</v>
      </c>
      <c r="D205" s="209" t="s">
        <v>172</v>
      </c>
      <c r="E205" s="196" t="s">
        <v>559</v>
      </c>
      <c r="F205" s="209"/>
      <c r="G205" s="144">
        <f>G206</f>
        <v>100</v>
      </c>
    </row>
    <row r="206" spans="1:7" ht="105.75" customHeight="1" x14ac:dyDescent="0.25">
      <c r="A206" s="332"/>
      <c r="B206" s="342" t="s">
        <v>560</v>
      </c>
      <c r="C206" s="209" t="s">
        <v>183</v>
      </c>
      <c r="D206" s="209" t="s">
        <v>172</v>
      </c>
      <c r="E206" s="196" t="s">
        <v>561</v>
      </c>
      <c r="F206" s="209"/>
      <c r="G206" s="144">
        <f>G207</f>
        <v>100</v>
      </c>
    </row>
    <row r="207" spans="1:7" ht="103.5" customHeight="1" x14ac:dyDescent="0.25">
      <c r="A207" s="332"/>
      <c r="B207" s="342" t="s">
        <v>562</v>
      </c>
      <c r="C207" s="209" t="s">
        <v>183</v>
      </c>
      <c r="D207" s="209" t="s">
        <v>172</v>
      </c>
      <c r="E207" s="196" t="s">
        <v>674</v>
      </c>
      <c r="F207" s="209"/>
      <c r="G207" s="144">
        <f>G208</f>
        <v>100</v>
      </c>
    </row>
    <row r="208" spans="1:7" ht="39.75" customHeight="1" x14ac:dyDescent="0.25">
      <c r="A208" s="137"/>
      <c r="B208" s="342" t="s">
        <v>173</v>
      </c>
      <c r="C208" s="209" t="s">
        <v>183</v>
      </c>
      <c r="D208" s="209" t="s">
        <v>172</v>
      </c>
      <c r="E208" s="196" t="s">
        <v>674</v>
      </c>
      <c r="F208" s="209" t="s">
        <v>171</v>
      </c>
      <c r="G208" s="144">
        <v>100</v>
      </c>
    </row>
    <row r="209" spans="1:7" ht="106.5" customHeight="1" x14ac:dyDescent="0.25">
      <c r="A209" s="137"/>
      <c r="B209" s="342" t="s">
        <v>563</v>
      </c>
      <c r="C209" s="209" t="s">
        <v>183</v>
      </c>
      <c r="D209" s="209" t="s">
        <v>172</v>
      </c>
      <c r="E209" s="196" t="s">
        <v>564</v>
      </c>
      <c r="F209" s="209"/>
      <c r="G209" s="144">
        <f>G210</f>
        <v>95</v>
      </c>
    </row>
    <row r="210" spans="1:7" ht="105.75" customHeight="1" x14ac:dyDescent="0.25">
      <c r="A210" s="191"/>
      <c r="B210" s="343" t="s">
        <v>565</v>
      </c>
      <c r="C210" s="133" t="s">
        <v>183</v>
      </c>
      <c r="D210" s="133" t="s">
        <v>172</v>
      </c>
      <c r="E210" s="133" t="s">
        <v>566</v>
      </c>
      <c r="F210" s="133"/>
      <c r="G210" s="190">
        <f>G211</f>
        <v>95</v>
      </c>
    </row>
    <row r="211" spans="1:7" ht="107.25" customHeight="1" x14ac:dyDescent="0.25">
      <c r="A211" s="191"/>
      <c r="B211" s="342" t="s">
        <v>567</v>
      </c>
      <c r="C211" s="133" t="s">
        <v>183</v>
      </c>
      <c r="D211" s="133" t="s">
        <v>172</v>
      </c>
      <c r="E211" s="133" t="s">
        <v>675</v>
      </c>
      <c r="F211" s="133"/>
      <c r="G211" s="190">
        <f>G212</f>
        <v>95</v>
      </c>
    </row>
    <row r="212" spans="1:7" ht="57.75" customHeight="1" x14ac:dyDescent="0.25">
      <c r="A212" s="188"/>
      <c r="B212" s="342" t="s">
        <v>173</v>
      </c>
      <c r="C212" s="142" t="s">
        <v>183</v>
      </c>
      <c r="D212" s="142" t="s">
        <v>172</v>
      </c>
      <c r="E212" s="142" t="s">
        <v>675</v>
      </c>
      <c r="F212" s="142" t="s">
        <v>171</v>
      </c>
      <c r="G212" s="201">
        <v>95</v>
      </c>
    </row>
    <row r="213" spans="1:7" ht="36.75" customHeight="1" x14ac:dyDescent="0.25">
      <c r="A213" s="137" t="s">
        <v>58</v>
      </c>
      <c r="B213" s="353" t="s">
        <v>59</v>
      </c>
      <c r="C213" s="139">
        <v>10</v>
      </c>
      <c r="D213" s="139"/>
      <c r="E213" s="140"/>
      <c r="F213" s="139"/>
      <c r="G213" s="143">
        <f>G214</f>
        <v>180</v>
      </c>
    </row>
    <row r="214" spans="1:7" ht="30.75" customHeight="1" x14ac:dyDescent="0.25">
      <c r="A214" s="269"/>
      <c r="B214" s="340" t="s">
        <v>162</v>
      </c>
      <c r="C214" s="270" t="s">
        <v>177</v>
      </c>
      <c r="D214" s="270" t="s">
        <v>176</v>
      </c>
      <c r="E214" s="271"/>
      <c r="F214" s="272"/>
      <c r="G214" s="273">
        <f>G215</f>
        <v>180</v>
      </c>
    </row>
    <row r="215" spans="1:7" ht="128.25" customHeight="1" x14ac:dyDescent="0.25">
      <c r="A215" s="137"/>
      <c r="B215" s="346" t="s">
        <v>568</v>
      </c>
      <c r="C215" s="134" t="s">
        <v>177</v>
      </c>
      <c r="D215" s="134" t="s">
        <v>176</v>
      </c>
      <c r="E215" s="196" t="s">
        <v>200</v>
      </c>
      <c r="F215" s="131"/>
      <c r="G215" s="132">
        <f>G216</f>
        <v>180</v>
      </c>
    </row>
    <row r="216" spans="1:7" ht="129" customHeight="1" x14ac:dyDescent="0.25">
      <c r="A216" s="137"/>
      <c r="B216" s="359" t="s">
        <v>569</v>
      </c>
      <c r="C216" s="134" t="s">
        <v>177</v>
      </c>
      <c r="D216" s="134" t="s">
        <v>176</v>
      </c>
      <c r="E216" s="196" t="s">
        <v>199</v>
      </c>
      <c r="F216" s="151"/>
      <c r="G216" s="132">
        <f>G217</f>
        <v>180</v>
      </c>
    </row>
    <row r="217" spans="1:7" ht="135" customHeight="1" x14ac:dyDescent="0.25">
      <c r="A217" s="191"/>
      <c r="B217" s="359" t="s">
        <v>570</v>
      </c>
      <c r="C217" s="133" t="s">
        <v>177</v>
      </c>
      <c r="D217" s="133" t="s">
        <v>176</v>
      </c>
      <c r="E217" s="200" t="s">
        <v>676</v>
      </c>
      <c r="F217" s="189"/>
      <c r="G217" s="132">
        <f>G218+G219</f>
        <v>180</v>
      </c>
    </row>
    <row r="218" spans="1:7" ht="42.75" customHeight="1" x14ac:dyDescent="0.25">
      <c r="A218" s="137"/>
      <c r="B218" s="342" t="s">
        <v>173</v>
      </c>
      <c r="C218" s="134" t="s">
        <v>177</v>
      </c>
      <c r="D218" s="134" t="s">
        <v>176</v>
      </c>
      <c r="E218" s="142" t="s">
        <v>676</v>
      </c>
      <c r="F218" s="134" t="s">
        <v>171</v>
      </c>
      <c r="G218" s="132">
        <v>130</v>
      </c>
    </row>
    <row r="219" spans="1:7" ht="36.75" customHeight="1" x14ac:dyDescent="0.25">
      <c r="A219" s="191"/>
      <c r="B219" s="351" t="s">
        <v>337</v>
      </c>
      <c r="C219" s="134" t="s">
        <v>177</v>
      </c>
      <c r="D219" s="134" t="s">
        <v>176</v>
      </c>
      <c r="E219" s="142" t="s">
        <v>676</v>
      </c>
      <c r="F219" s="134" t="s">
        <v>180</v>
      </c>
      <c r="G219" s="132">
        <v>50</v>
      </c>
    </row>
    <row r="220" spans="1:7" ht="33" customHeight="1" x14ac:dyDescent="0.25">
      <c r="A220" s="137" t="s">
        <v>60</v>
      </c>
      <c r="B220" s="353" t="s">
        <v>61</v>
      </c>
      <c r="C220" s="139" t="s">
        <v>174</v>
      </c>
      <c r="D220" s="139"/>
      <c r="E220" s="140"/>
      <c r="F220" s="139"/>
      <c r="G220" s="143">
        <f>G222</f>
        <v>30</v>
      </c>
    </row>
    <row r="221" spans="1:7" ht="30" customHeight="1" x14ac:dyDescent="0.25">
      <c r="A221" s="137"/>
      <c r="B221" s="353" t="s">
        <v>62</v>
      </c>
      <c r="C221" s="139" t="s">
        <v>174</v>
      </c>
      <c r="D221" s="139" t="s">
        <v>172</v>
      </c>
      <c r="E221" s="140"/>
      <c r="F221" s="139"/>
      <c r="G221" s="143">
        <f>G222</f>
        <v>30</v>
      </c>
    </row>
    <row r="222" spans="1:7" ht="75.75" customHeight="1" x14ac:dyDescent="0.25">
      <c r="A222" s="137"/>
      <c r="B222" s="339" t="s">
        <v>571</v>
      </c>
      <c r="C222" s="139">
        <v>11</v>
      </c>
      <c r="D222" s="139" t="s">
        <v>172</v>
      </c>
      <c r="E222" s="140" t="s">
        <v>575</v>
      </c>
      <c r="F222" s="139"/>
      <c r="G222" s="143">
        <f>G223</f>
        <v>30</v>
      </c>
    </row>
    <row r="223" spans="1:7" ht="68.25" customHeight="1" x14ac:dyDescent="0.25">
      <c r="A223" s="137"/>
      <c r="B223" s="342" t="s">
        <v>572</v>
      </c>
      <c r="C223" s="134">
        <v>11</v>
      </c>
      <c r="D223" s="134" t="s">
        <v>172</v>
      </c>
      <c r="E223" s="142" t="s">
        <v>574</v>
      </c>
      <c r="F223" s="134"/>
      <c r="G223" s="132">
        <v>30</v>
      </c>
    </row>
    <row r="224" spans="1:7" ht="78.75" customHeight="1" x14ac:dyDescent="0.25">
      <c r="A224" s="141"/>
      <c r="B224" s="342" t="s">
        <v>573</v>
      </c>
      <c r="C224" s="134" t="s">
        <v>174</v>
      </c>
      <c r="D224" s="134" t="s">
        <v>172</v>
      </c>
      <c r="E224" s="142" t="s">
        <v>677</v>
      </c>
      <c r="F224" s="134"/>
      <c r="G224" s="134" t="s">
        <v>441</v>
      </c>
    </row>
    <row r="225" spans="1:7" ht="49.5" customHeight="1" x14ac:dyDescent="0.25">
      <c r="A225" s="185"/>
      <c r="B225" s="342" t="s">
        <v>173</v>
      </c>
      <c r="C225" s="277" t="s">
        <v>174</v>
      </c>
      <c r="D225" s="277" t="s">
        <v>172</v>
      </c>
      <c r="E225" s="277" t="s">
        <v>677</v>
      </c>
      <c r="F225" s="277" t="s">
        <v>171</v>
      </c>
      <c r="G225" s="277" t="s">
        <v>441</v>
      </c>
    </row>
    <row r="226" spans="1:7" s="234" customFormat="1" ht="15.75" customHeight="1" x14ac:dyDescent="0.3">
      <c r="A226" s="274"/>
      <c r="B226" s="360"/>
      <c r="C226" s="275"/>
      <c r="D226" s="274"/>
      <c r="E226" s="274"/>
      <c r="F226" s="274"/>
      <c r="G226" s="274"/>
    </row>
    <row r="227" spans="1:7" s="234" customFormat="1" ht="18.75" x14ac:dyDescent="0.3">
      <c r="A227" s="276"/>
      <c r="B227" s="361"/>
      <c r="C227" s="276"/>
      <c r="D227" s="276"/>
      <c r="E227" s="276"/>
      <c r="F227" s="276"/>
      <c r="G227" s="276"/>
    </row>
    <row r="228" spans="1:7" s="234" customFormat="1" ht="18.75" x14ac:dyDescent="0.3">
      <c r="A228" s="553" t="s">
        <v>576</v>
      </c>
      <c r="B228" s="554"/>
      <c r="C228" s="276"/>
      <c r="D228" s="276"/>
      <c r="E228" s="276"/>
      <c r="F228" s="276"/>
      <c r="G228" s="276"/>
    </row>
    <row r="229" spans="1:7" s="234" customFormat="1" ht="18.75" x14ac:dyDescent="0.3">
      <c r="A229" s="553" t="s">
        <v>577</v>
      </c>
      <c r="B229" s="554"/>
      <c r="C229" s="276"/>
      <c r="D229" s="276"/>
      <c r="E229" s="276"/>
      <c r="F229" s="276"/>
      <c r="G229" s="276"/>
    </row>
    <row r="230" spans="1:7" ht="18.75" x14ac:dyDescent="0.3">
      <c r="A230" s="553" t="s">
        <v>0</v>
      </c>
      <c r="B230" s="555"/>
      <c r="C230" s="274"/>
      <c r="D230" s="274"/>
      <c r="E230" s="274"/>
      <c r="F230" s="556" t="s">
        <v>578</v>
      </c>
      <c r="G230" s="524"/>
    </row>
    <row r="231" spans="1:7" x14ac:dyDescent="0.25">
      <c r="B231" s="313"/>
    </row>
    <row r="232" spans="1:7" x14ac:dyDescent="0.25">
      <c r="B232" s="313"/>
    </row>
  </sheetData>
  <mergeCells count="19">
    <mergeCell ref="D1:G1"/>
    <mergeCell ref="A8:G8"/>
    <mergeCell ref="A10:A11"/>
    <mergeCell ref="B10:B11"/>
    <mergeCell ref="C10:C11"/>
    <mergeCell ref="D10:D11"/>
    <mergeCell ref="E10:E11"/>
    <mergeCell ref="F10:F11"/>
    <mergeCell ref="G10:G11"/>
    <mergeCell ref="D2:G2"/>
    <mergeCell ref="D4:G4"/>
    <mergeCell ref="D5:G5"/>
    <mergeCell ref="D3:G3"/>
    <mergeCell ref="D6:F6"/>
    <mergeCell ref="A228:B228"/>
    <mergeCell ref="A229:B229"/>
    <mergeCell ref="A230:B230"/>
    <mergeCell ref="F230:G230"/>
    <mergeCell ref="H14:DZ16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28"/>
  <sheetViews>
    <sheetView view="pageBreakPreview" topLeftCell="A216" zoomScale="115" zoomScaleNormal="89" zoomScaleSheetLayoutView="115" workbookViewId="0">
      <selection sqref="A1:H227"/>
    </sheetView>
  </sheetViews>
  <sheetFormatPr defaultRowHeight="15.75" x14ac:dyDescent="0.25"/>
  <cols>
    <col min="1" max="1" width="9.28515625" style="369" customWidth="1"/>
    <col min="2" max="2" width="48.28515625" style="362" customWidth="1"/>
    <col min="3" max="3" width="9.5703125" style="369" customWidth="1"/>
    <col min="4" max="4" width="11.42578125" style="362" customWidth="1"/>
    <col min="5" max="5" width="9.140625" style="362"/>
    <col min="6" max="6" width="19.5703125" style="369" customWidth="1"/>
    <col min="7" max="7" width="9.140625" style="362"/>
    <col min="8" max="8" width="14.140625" style="362" customWidth="1"/>
    <col min="9" max="9" width="24.140625" customWidth="1"/>
  </cols>
  <sheetData>
    <row r="1" spans="1:8" x14ac:dyDescent="0.25">
      <c r="A1" s="367"/>
      <c r="B1" s="337"/>
      <c r="C1" s="368"/>
      <c r="D1" s="369"/>
      <c r="E1" s="370"/>
      <c r="F1" s="370"/>
      <c r="G1" s="370"/>
      <c r="H1" s="370"/>
    </row>
    <row r="2" spans="1:8" x14ac:dyDescent="0.25">
      <c r="A2" s="367"/>
      <c r="B2" s="337"/>
      <c r="C2" s="368"/>
      <c r="D2" s="369"/>
      <c r="E2" s="370"/>
      <c r="F2" s="572" t="s">
        <v>685</v>
      </c>
      <c r="G2" s="573"/>
      <c r="H2" s="573"/>
    </row>
    <row r="3" spans="1:8" x14ac:dyDescent="0.25">
      <c r="A3" s="367"/>
      <c r="B3" s="337"/>
      <c r="C3" s="368"/>
      <c r="D3" s="369"/>
      <c r="E3" s="370"/>
      <c r="F3" s="572" t="s">
        <v>700</v>
      </c>
      <c r="G3" s="573"/>
      <c r="H3" s="573"/>
    </row>
    <row r="4" spans="1:8" x14ac:dyDescent="0.25">
      <c r="A4" s="367"/>
      <c r="B4" s="337"/>
      <c r="C4" s="368"/>
      <c r="D4" s="369"/>
      <c r="E4" s="370"/>
      <c r="F4" s="572" t="s">
        <v>577</v>
      </c>
      <c r="G4" s="573"/>
      <c r="H4" s="573"/>
    </row>
    <row r="5" spans="1:8" x14ac:dyDescent="0.25">
      <c r="A5" s="367"/>
      <c r="B5" s="337"/>
      <c r="C5" s="368"/>
      <c r="D5" s="369"/>
      <c r="E5" s="370"/>
      <c r="F5" s="572" t="s">
        <v>0</v>
      </c>
      <c r="G5" s="573"/>
      <c r="H5" s="573"/>
    </row>
    <row r="6" spans="1:8" ht="17.25" customHeight="1" x14ac:dyDescent="0.25">
      <c r="A6" s="367"/>
      <c r="B6" s="337"/>
      <c r="C6" s="368"/>
      <c r="D6" s="369"/>
      <c r="E6" s="33"/>
      <c r="F6" s="576" t="s">
        <v>713</v>
      </c>
      <c r="G6" s="576"/>
      <c r="H6" s="576"/>
    </row>
    <row r="7" spans="1:8" ht="3.75" customHeight="1" x14ac:dyDescent="0.25">
      <c r="A7" s="367"/>
      <c r="B7" s="337"/>
      <c r="C7" s="368"/>
      <c r="D7" s="369"/>
      <c r="E7" s="575"/>
      <c r="F7" s="575"/>
      <c r="G7" s="575"/>
      <c r="H7" s="575"/>
    </row>
    <row r="8" spans="1:8" hidden="1" x14ac:dyDescent="0.25">
      <c r="A8" s="367"/>
      <c r="D8" s="369"/>
      <c r="E8" s="575"/>
      <c r="F8" s="575"/>
      <c r="G8" s="575"/>
      <c r="H8" s="575"/>
    </row>
    <row r="9" spans="1:8" ht="51" customHeight="1" x14ac:dyDescent="0.25">
      <c r="A9" s="371"/>
      <c r="B9" s="577" t="s">
        <v>593</v>
      </c>
      <c r="C9" s="578"/>
      <c r="D9" s="578"/>
      <c r="E9" s="578"/>
      <c r="F9" s="578"/>
      <c r="G9" s="578"/>
      <c r="H9" s="578"/>
    </row>
    <row r="10" spans="1:8" x14ac:dyDescent="0.25">
      <c r="A10" s="367"/>
      <c r="D10" s="369"/>
      <c r="E10" s="369"/>
      <c r="F10" s="372"/>
      <c r="G10" s="369"/>
      <c r="H10" s="373" t="s">
        <v>86</v>
      </c>
    </row>
    <row r="11" spans="1:8" ht="15.75" customHeight="1" x14ac:dyDescent="0.25">
      <c r="A11" s="559" t="s">
        <v>24</v>
      </c>
      <c r="B11" s="559" t="s">
        <v>297</v>
      </c>
      <c r="C11" s="559" t="s">
        <v>303</v>
      </c>
      <c r="D11" s="559" t="s">
        <v>296</v>
      </c>
      <c r="E11" s="559" t="s">
        <v>295</v>
      </c>
      <c r="F11" s="574" t="s">
        <v>294</v>
      </c>
      <c r="G11" s="559" t="s">
        <v>293</v>
      </c>
      <c r="H11" s="559" t="s">
        <v>592</v>
      </c>
    </row>
    <row r="12" spans="1:8" ht="16.5" customHeight="1" x14ac:dyDescent="0.25">
      <c r="A12" s="559"/>
      <c r="B12" s="559"/>
      <c r="C12" s="559"/>
      <c r="D12" s="559"/>
      <c r="E12" s="559"/>
      <c r="F12" s="574"/>
      <c r="G12" s="559"/>
      <c r="H12" s="559"/>
    </row>
    <row r="13" spans="1:8" x14ac:dyDescent="0.25">
      <c r="A13" s="363"/>
      <c r="B13" s="339" t="s">
        <v>292</v>
      </c>
      <c r="C13" s="363"/>
      <c r="D13" s="363"/>
      <c r="E13" s="363"/>
      <c r="F13" s="364"/>
      <c r="G13" s="363"/>
      <c r="H13" s="374">
        <f>H14+H20</f>
        <v>33228.6</v>
      </c>
    </row>
    <row r="14" spans="1:8" ht="57.75" customHeight="1" x14ac:dyDescent="0.25">
      <c r="A14" s="363" t="s">
        <v>29</v>
      </c>
      <c r="B14" s="375" t="s">
        <v>279</v>
      </c>
      <c r="C14" s="363">
        <v>991</v>
      </c>
      <c r="D14" s="363"/>
      <c r="E14" s="363"/>
      <c r="F14" s="364"/>
      <c r="G14" s="363"/>
      <c r="H14" s="376">
        <f>H15</f>
        <v>14</v>
      </c>
    </row>
    <row r="15" spans="1:8" ht="27" customHeight="1" x14ac:dyDescent="0.25">
      <c r="A15" s="363"/>
      <c r="B15" s="375" t="s">
        <v>30</v>
      </c>
      <c r="C15" s="363">
        <v>991</v>
      </c>
      <c r="D15" s="377" t="s">
        <v>172</v>
      </c>
      <c r="E15" s="377" t="s">
        <v>302</v>
      </c>
      <c r="F15" s="364"/>
      <c r="G15" s="363"/>
      <c r="H15" s="376">
        <f>H16</f>
        <v>14</v>
      </c>
    </row>
    <row r="16" spans="1:8" s="156" customFormat="1" ht="56.25" customHeight="1" x14ac:dyDescent="0.25">
      <c r="A16" s="197"/>
      <c r="B16" s="378" t="s">
        <v>33</v>
      </c>
      <c r="C16" s="210">
        <v>991</v>
      </c>
      <c r="D16" s="379" t="s">
        <v>172</v>
      </c>
      <c r="E16" s="379" t="s">
        <v>270</v>
      </c>
      <c r="F16" s="379" t="s">
        <v>278</v>
      </c>
      <c r="G16" s="379"/>
      <c r="H16" s="380">
        <f>H17</f>
        <v>14</v>
      </c>
    </row>
    <row r="17" spans="1:23" ht="31.5" x14ac:dyDescent="0.25">
      <c r="A17" s="363"/>
      <c r="B17" s="347" t="s">
        <v>277</v>
      </c>
      <c r="C17" s="381">
        <v>991</v>
      </c>
      <c r="D17" s="382" t="s">
        <v>172</v>
      </c>
      <c r="E17" s="382" t="s">
        <v>270</v>
      </c>
      <c r="F17" s="383" t="s">
        <v>276</v>
      </c>
      <c r="G17" s="382" t="s">
        <v>3</v>
      </c>
      <c r="H17" s="380">
        <f>H18</f>
        <v>14</v>
      </c>
    </row>
    <row r="18" spans="1:23" ht="73.5" customHeight="1" x14ac:dyDescent="0.25">
      <c r="A18" s="363"/>
      <c r="B18" s="347" t="s">
        <v>275</v>
      </c>
      <c r="C18" s="381">
        <v>991</v>
      </c>
      <c r="D18" s="382" t="s">
        <v>172</v>
      </c>
      <c r="E18" s="382" t="s">
        <v>270</v>
      </c>
      <c r="F18" s="383" t="s">
        <v>274</v>
      </c>
      <c r="G18" s="382"/>
      <c r="H18" s="380">
        <f>H19</f>
        <v>14</v>
      </c>
    </row>
    <row r="19" spans="1:23" x14ac:dyDescent="0.25">
      <c r="A19" s="363"/>
      <c r="B19" s="347" t="s">
        <v>231</v>
      </c>
      <c r="C19" s="381">
        <v>991</v>
      </c>
      <c r="D19" s="382" t="s">
        <v>172</v>
      </c>
      <c r="E19" s="382" t="s">
        <v>270</v>
      </c>
      <c r="F19" s="383" t="s">
        <v>274</v>
      </c>
      <c r="G19" s="382" t="s">
        <v>230</v>
      </c>
      <c r="H19" s="380">
        <v>14</v>
      </c>
    </row>
    <row r="20" spans="1:23" ht="39.75" customHeight="1" x14ac:dyDescent="0.25">
      <c r="A20" s="363" t="s">
        <v>36</v>
      </c>
      <c r="B20" s="421" t="s">
        <v>301</v>
      </c>
      <c r="C20" s="363">
        <v>992</v>
      </c>
      <c r="D20" s="363"/>
      <c r="E20" s="363"/>
      <c r="F20" s="364"/>
      <c r="G20" s="363"/>
      <c r="H20" s="374">
        <f>H21+H85+H91+H132+H153+H175+H181+H210+H219</f>
        <v>33214.6</v>
      </c>
    </row>
    <row r="21" spans="1:23" x14ac:dyDescent="0.25">
      <c r="A21" s="363"/>
      <c r="B21" s="339" t="s">
        <v>30</v>
      </c>
      <c r="C21" s="363">
        <v>992</v>
      </c>
      <c r="D21" s="377" t="s">
        <v>172</v>
      </c>
      <c r="E21" s="384"/>
      <c r="F21" s="385"/>
      <c r="G21" s="386"/>
      <c r="H21" s="387">
        <f>H22+H27+H39+H43</f>
        <v>10308.799999999999</v>
      </c>
    </row>
    <row r="22" spans="1:23" ht="47.25" x14ac:dyDescent="0.25">
      <c r="A22" s="192"/>
      <c r="B22" s="344" t="s">
        <v>31</v>
      </c>
      <c r="C22" s="192">
        <v>992</v>
      </c>
      <c r="D22" s="388" t="s">
        <v>172</v>
      </c>
      <c r="E22" s="388" t="s">
        <v>206</v>
      </c>
      <c r="F22" s="389"/>
      <c r="G22" s="389"/>
      <c r="H22" s="390">
        <f>H23</f>
        <v>780</v>
      </c>
    </row>
    <row r="23" spans="1:23" s="60" customFormat="1" ht="43.5" customHeight="1" x14ac:dyDescent="0.25">
      <c r="A23" s="363"/>
      <c r="B23" s="339" t="s">
        <v>300</v>
      </c>
      <c r="C23" s="363">
        <v>992</v>
      </c>
      <c r="D23" s="377" t="s">
        <v>172</v>
      </c>
      <c r="E23" s="377" t="s">
        <v>206</v>
      </c>
      <c r="F23" s="391" t="s">
        <v>290</v>
      </c>
      <c r="G23" s="377"/>
      <c r="H23" s="392">
        <f>H24</f>
        <v>780</v>
      </c>
      <c r="I23" s="172"/>
      <c r="J23" s="152"/>
      <c r="K23" s="152"/>
      <c r="L23" s="152"/>
      <c r="M23" s="152"/>
      <c r="N23" s="152"/>
      <c r="O23" s="152"/>
      <c r="P23" s="152"/>
    </row>
    <row r="24" spans="1:23" s="153" customFormat="1" ht="66" customHeight="1" x14ac:dyDescent="0.25">
      <c r="A24" s="204"/>
      <c r="B24" s="342" t="s">
        <v>299</v>
      </c>
      <c r="C24" s="204">
        <v>992</v>
      </c>
      <c r="D24" s="386" t="s">
        <v>172</v>
      </c>
      <c r="E24" s="386" t="s">
        <v>206</v>
      </c>
      <c r="F24" s="385" t="s">
        <v>288</v>
      </c>
      <c r="G24" s="386"/>
      <c r="H24" s="392">
        <f>H25</f>
        <v>780</v>
      </c>
      <c r="I24" s="172"/>
      <c r="J24" s="152"/>
      <c r="K24" s="152"/>
      <c r="L24" s="152"/>
      <c r="M24" s="152"/>
      <c r="N24" s="152"/>
      <c r="O24" s="152"/>
      <c r="P24" s="152"/>
      <c r="Q24" s="155"/>
      <c r="R24" s="155"/>
      <c r="S24" s="155"/>
      <c r="T24" s="155"/>
      <c r="U24" s="155"/>
      <c r="V24" s="155"/>
      <c r="W24" s="154"/>
    </row>
    <row r="25" spans="1:23" ht="31.5" x14ac:dyDescent="0.25">
      <c r="A25" s="204"/>
      <c r="B25" s="342" t="s">
        <v>284</v>
      </c>
      <c r="C25" s="204">
        <v>992</v>
      </c>
      <c r="D25" s="386" t="s">
        <v>172</v>
      </c>
      <c r="E25" s="386" t="s">
        <v>206</v>
      </c>
      <c r="F25" s="385" t="s">
        <v>287</v>
      </c>
      <c r="G25" s="386"/>
      <c r="H25" s="392">
        <f>H26</f>
        <v>780</v>
      </c>
      <c r="I25" s="172"/>
      <c r="J25" s="152"/>
      <c r="K25" s="152"/>
      <c r="L25" s="152"/>
      <c r="M25" s="152"/>
      <c r="N25" s="152"/>
      <c r="O25" s="152"/>
      <c r="P25" s="152"/>
    </row>
    <row r="26" spans="1:23" ht="83.25" customHeight="1" x14ac:dyDescent="0.25">
      <c r="A26" s="204"/>
      <c r="B26" s="342" t="s">
        <v>187</v>
      </c>
      <c r="C26" s="204">
        <v>992</v>
      </c>
      <c r="D26" s="386" t="s">
        <v>172</v>
      </c>
      <c r="E26" s="386" t="s">
        <v>206</v>
      </c>
      <c r="F26" s="385" t="s">
        <v>287</v>
      </c>
      <c r="G26" s="386">
        <v>100</v>
      </c>
      <c r="H26" s="392">
        <v>780</v>
      </c>
      <c r="I26" s="172"/>
      <c r="J26" s="152"/>
      <c r="K26" s="152"/>
      <c r="L26" s="152"/>
      <c r="M26" s="152"/>
      <c r="N26" s="152"/>
      <c r="O26" s="152"/>
      <c r="P26" s="152"/>
    </row>
    <row r="27" spans="1:23" ht="87.75" customHeight="1" x14ac:dyDescent="0.25">
      <c r="A27" s="284"/>
      <c r="B27" s="344" t="s">
        <v>286</v>
      </c>
      <c r="C27" s="393">
        <v>992</v>
      </c>
      <c r="D27" s="388" t="s">
        <v>172</v>
      </c>
      <c r="E27" s="388" t="s">
        <v>208</v>
      </c>
      <c r="F27" s="388"/>
      <c r="G27" s="388"/>
      <c r="H27" s="390">
        <f>H28+H33+H36</f>
        <v>3763.4</v>
      </c>
    </row>
    <row r="28" spans="1:23" ht="51" customHeight="1" x14ac:dyDescent="0.25">
      <c r="A28" s="204"/>
      <c r="B28" s="342" t="s">
        <v>241</v>
      </c>
      <c r="C28" s="204">
        <v>992</v>
      </c>
      <c r="D28" s="386" t="s">
        <v>172</v>
      </c>
      <c r="E28" s="386" t="s">
        <v>208</v>
      </c>
      <c r="F28" s="385" t="s">
        <v>285</v>
      </c>
      <c r="G28" s="386"/>
      <c r="H28" s="392">
        <f>H29</f>
        <v>3750.9</v>
      </c>
    </row>
    <row r="29" spans="1:23" ht="45" customHeight="1" x14ac:dyDescent="0.25">
      <c r="A29" s="204"/>
      <c r="B29" s="342" t="s">
        <v>284</v>
      </c>
      <c r="C29" s="204">
        <v>992</v>
      </c>
      <c r="D29" s="386" t="s">
        <v>172</v>
      </c>
      <c r="E29" s="386" t="s">
        <v>208</v>
      </c>
      <c r="F29" s="385" t="s">
        <v>283</v>
      </c>
      <c r="G29" s="386"/>
      <c r="H29" s="392">
        <f>H30+H31+H32</f>
        <v>3750.9</v>
      </c>
    </row>
    <row r="30" spans="1:23" ht="83.25" customHeight="1" x14ac:dyDescent="0.25">
      <c r="A30" s="204"/>
      <c r="B30" s="342" t="s">
        <v>187</v>
      </c>
      <c r="C30" s="204">
        <v>992</v>
      </c>
      <c r="D30" s="386" t="s">
        <v>172</v>
      </c>
      <c r="E30" s="386" t="s">
        <v>208</v>
      </c>
      <c r="F30" s="385" t="s">
        <v>283</v>
      </c>
      <c r="G30" s="386">
        <v>100</v>
      </c>
      <c r="H30" s="392">
        <v>3189.9</v>
      </c>
    </row>
    <row r="31" spans="1:23" ht="44.25" customHeight="1" x14ac:dyDescent="0.25">
      <c r="A31" s="204"/>
      <c r="B31" s="342" t="s">
        <v>173</v>
      </c>
      <c r="C31" s="204">
        <v>992</v>
      </c>
      <c r="D31" s="386" t="s">
        <v>172</v>
      </c>
      <c r="E31" s="386" t="s">
        <v>208</v>
      </c>
      <c r="F31" s="385" t="s">
        <v>283</v>
      </c>
      <c r="G31" s="386">
        <v>200</v>
      </c>
      <c r="H31" s="394">
        <v>541</v>
      </c>
    </row>
    <row r="32" spans="1:23" ht="22.5" customHeight="1" x14ac:dyDescent="0.25">
      <c r="A32" s="204"/>
      <c r="B32" s="342" t="s">
        <v>260</v>
      </c>
      <c r="C32" s="204">
        <v>992</v>
      </c>
      <c r="D32" s="386" t="s">
        <v>172</v>
      </c>
      <c r="E32" s="386" t="s">
        <v>208</v>
      </c>
      <c r="F32" s="385" t="s">
        <v>283</v>
      </c>
      <c r="G32" s="386">
        <v>800</v>
      </c>
      <c r="H32" s="394">
        <v>20</v>
      </c>
    </row>
    <row r="33" spans="1:8" ht="31.5" x14ac:dyDescent="0.25">
      <c r="A33" s="204"/>
      <c r="B33" s="342" t="s">
        <v>282</v>
      </c>
      <c r="C33" s="204">
        <v>992</v>
      </c>
      <c r="D33" s="386" t="s">
        <v>172</v>
      </c>
      <c r="E33" s="386" t="s">
        <v>208</v>
      </c>
      <c r="F33" s="385" t="s">
        <v>239</v>
      </c>
      <c r="G33" s="386"/>
      <c r="H33" s="392">
        <f>H35</f>
        <v>3.8</v>
      </c>
    </row>
    <row r="34" spans="1:8" ht="64.5" customHeight="1" x14ac:dyDescent="0.25">
      <c r="A34" s="204"/>
      <c r="B34" s="342" t="s">
        <v>281</v>
      </c>
      <c r="C34" s="204">
        <v>992</v>
      </c>
      <c r="D34" s="386" t="s">
        <v>172</v>
      </c>
      <c r="E34" s="386" t="s">
        <v>208</v>
      </c>
      <c r="F34" s="385" t="s">
        <v>280</v>
      </c>
      <c r="G34" s="386"/>
      <c r="H34" s="392">
        <v>3.8</v>
      </c>
    </row>
    <row r="35" spans="1:8" ht="38.25" customHeight="1" x14ac:dyDescent="0.25">
      <c r="A35" s="204"/>
      <c r="B35" s="342" t="s">
        <v>173</v>
      </c>
      <c r="C35" s="204">
        <v>992</v>
      </c>
      <c r="D35" s="386" t="s">
        <v>172</v>
      </c>
      <c r="E35" s="386" t="s">
        <v>208</v>
      </c>
      <c r="F35" s="385" t="s">
        <v>280</v>
      </c>
      <c r="G35" s="386">
        <v>200</v>
      </c>
      <c r="H35" s="392">
        <v>3.8</v>
      </c>
    </row>
    <row r="36" spans="1:8" ht="32.25" customHeight="1" x14ac:dyDescent="0.25">
      <c r="A36" s="204"/>
      <c r="B36" s="395" t="s">
        <v>273</v>
      </c>
      <c r="C36" s="381">
        <v>992</v>
      </c>
      <c r="D36" s="382" t="s">
        <v>172</v>
      </c>
      <c r="E36" s="382" t="s">
        <v>208</v>
      </c>
      <c r="F36" s="382" t="s">
        <v>272</v>
      </c>
      <c r="G36" s="382" t="s">
        <v>3</v>
      </c>
      <c r="H36" s="380">
        <f>H37</f>
        <v>8.6999999999999993</v>
      </c>
    </row>
    <row r="37" spans="1:8" ht="90" customHeight="1" x14ac:dyDescent="0.25">
      <c r="A37" s="204"/>
      <c r="B37" s="346" t="s">
        <v>271</v>
      </c>
      <c r="C37" s="396">
        <v>992</v>
      </c>
      <c r="D37" s="386" t="s">
        <v>172</v>
      </c>
      <c r="E37" s="386" t="s">
        <v>208</v>
      </c>
      <c r="F37" s="383" t="s">
        <v>269</v>
      </c>
      <c r="G37" s="386"/>
      <c r="H37" s="380">
        <f>H38</f>
        <v>8.6999999999999993</v>
      </c>
    </row>
    <row r="38" spans="1:8" x14ac:dyDescent="0.25">
      <c r="A38" s="204"/>
      <c r="B38" s="342" t="s">
        <v>231</v>
      </c>
      <c r="C38" s="204">
        <v>992</v>
      </c>
      <c r="D38" s="386" t="s">
        <v>172</v>
      </c>
      <c r="E38" s="386" t="s">
        <v>208</v>
      </c>
      <c r="F38" s="383" t="s">
        <v>269</v>
      </c>
      <c r="G38" s="386">
        <v>500</v>
      </c>
      <c r="H38" s="380">
        <v>8.6999999999999993</v>
      </c>
    </row>
    <row r="39" spans="1:8" ht="18.75" customHeight="1" x14ac:dyDescent="0.25">
      <c r="A39" s="284"/>
      <c r="B39" s="344" t="s">
        <v>268</v>
      </c>
      <c r="C39" s="192">
        <v>992</v>
      </c>
      <c r="D39" s="388" t="s">
        <v>172</v>
      </c>
      <c r="E39" s="388">
        <v>11</v>
      </c>
      <c r="F39" s="388"/>
      <c r="G39" s="388"/>
      <c r="H39" s="390">
        <f>H42</f>
        <v>5</v>
      </c>
    </row>
    <row r="40" spans="1:8" ht="33" customHeight="1" x14ac:dyDescent="0.25">
      <c r="A40" s="204"/>
      <c r="B40" s="342" t="s">
        <v>267</v>
      </c>
      <c r="C40" s="204">
        <v>992</v>
      </c>
      <c r="D40" s="386" t="s">
        <v>172</v>
      </c>
      <c r="E40" s="386">
        <v>11</v>
      </c>
      <c r="F40" s="385" t="s">
        <v>266</v>
      </c>
      <c r="G40" s="386"/>
      <c r="H40" s="392">
        <v>5</v>
      </c>
    </row>
    <row r="41" spans="1:8" ht="42" customHeight="1" x14ac:dyDescent="0.25">
      <c r="A41" s="204"/>
      <c r="B41" s="346" t="s">
        <v>265</v>
      </c>
      <c r="C41" s="396">
        <v>992</v>
      </c>
      <c r="D41" s="385" t="s">
        <v>172</v>
      </c>
      <c r="E41" s="385">
        <v>11</v>
      </c>
      <c r="F41" s="385" t="s">
        <v>264</v>
      </c>
      <c r="G41" s="385"/>
      <c r="H41" s="397">
        <v>5</v>
      </c>
    </row>
    <row r="42" spans="1:8" ht="28.5" customHeight="1" x14ac:dyDescent="0.25">
      <c r="A42" s="204"/>
      <c r="B42" s="342" t="s">
        <v>186</v>
      </c>
      <c r="C42" s="204">
        <v>992</v>
      </c>
      <c r="D42" s="386" t="s">
        <v>172</v>
      </c>
      <c r="E42" s="386">
        <v>11</v>
      </c>
      <c r="F42" s="385" t="s">
        <v>264</v>
      </c>
      <c r="G42" s="386">
        <v>800</v>
      </c>
      <c r="H42" s="392">
        <v>5</v>
      </c>
    </row>
    <row r="43" spans="1:8" ht="24.75" customHeight="1" x14ac:dyDescent="0.25">
      <c r="A43" s="284"/>
      <c r="B43" s="344" t="s">
        <v>35</v>
      </c>
      <c r="C43" s="192">
        <v>992</v>
      </c>
      <c r="D43" s="388" t="s">
        <v>172</v>
      </c>
      <c r="E43" s="388">
        <v>13</v>
      </c>
      <c r="F43" s="388"/>
      <c r="G43" s="388"/>
      <c r="H43" s="398">
        <f>H44+H59+H68+H73+H82</f>
        <v>5760.4000000000005</v>
      </c>
    </row>
    <row r="44" spans="1:8" s="60" customFormat="1" ht="63" customHeight="1" x14ac:dyDescent="0.25">
      <c r="A44" s="197"/>
      <c r="B44" s="353" t="s">
        <v>448</v>
      </c>
      <c r="C44" s="197">
        <v>992</v>
      </c>
      <c r="D44" s="399" t="s">
        <v>172</v>
      </c>
      <c r="E44" s="399" t="s">
        <v>242</v>
      </c>
      <c r="F44" s="391" t="s">
        <v>263</v>
      </c>
      <c r="G44" s="399"/>
      <c r="H44" s="400">
        <f>H47+H53+H58</f>
        <v>3780.2000000000003</v>
      </c>
    </row>
    <row r="45" spans="1:8" s="66" customFormat="1" ht="117" customHeight="1" x14ac:dyDescent="0.25">
      <c r="A45" s="204"/>
      <c r="B45" s="346" t="s">
        <v>449</v>
      </c>
      <c r="C45" s="396">
        <v>992</v>
      </c>
      <c r="D45" s="385" t="s">
        <v>172</v>
      </c>
      <c r="E45" s="385">
        <v>13</v>
      </c>
      <c r="F45" s="385" t="s">
        <v>262</v>
      </c>
      <c r="G45" s="385"/>
      <c r="H45" s="397">
        <f>H48+H49+H50</f>
        <v>3640.2000000000003</v>
      </c>
    </row>
    <row r="46" spans="1:8" ht="134.25" customHeight="1" x14ac:dyDescent="0.25">
      <c r="A46" s="204"/>
      <c r="B46" s="346" t="s">
        <v>450</v>
      </c>
      <c r="C46" s="396">
        <v>992</v>
      </c>
      <c r="D46" s="385" t="s">
        <v>172</v>
      </c>
      <c r="E46" s="385">
        <v>13</v>
      </c>
      <c r="F46" s="385" t="s">
        <v>261</v>
      </c>
      <c r="G46" s="385"/>
      <c r="H46" s="397">
        <f>H45</f>
        <v>3640.2000000000003</v>
      </c>
    </row>
    <row r="47" spans="1:8" ht="43.5" customHeight="1" x14ac:dyDescent="0.25">
      <c r="A47" s="204"/>
      <c r="B47" s="346" t="s">
        <v>188</v>
      </c>
      <c r="C47" s="396">
        <v>992</v>
      </c>
      <c r="D47" s="386" t="s">
        <v>172</v>
      </c>
      <c r="E47" s="386">
        <v>13</v>
      </c>
      <c r="F47" s="385" t="s">
        <v>259</v>
      </c>
      <c r="G47" s="386"/>
      <c r="H47" s="397">
        <f>H46</f>
        <v>3640.2000000000003</v>
      </c>
    </row>
    <row r="48" spans="1:8" ht="84.75" customHeight="1" x14ac:dyDescent="0.25">
      <c r="A48" s="204"/>
      <c r="B48" s="342" t="s">
        <v>187</v>
      </c>
      <c r="C48" s="396">
        <v>992</v>
      </c>
      <c r="D48" s="386" t="s">
        <v>172</v>
      </c>
      <c r="E48" s="386" t="s">
        <v>242</v>
      </c>
      <c r="F48" s="385" t="s">
        <v>259</v>
      </c>
      <c r="G48" s="386" t="s">
        <v>184</v>
      </c>
      <c r="H48" s="392">
        <v>2613.3000000000002</v>
      </c>
    </row>
    <row r="49" spans="1:8" ht="45.75" customHeight="1" x14ac:dyDescent="0.25">
      <c r="A49" s="204"/>
      <c r="B49" s="342" t="s">
        <v>173</v>
      </c>
      <c r="C49" s="204">
        <v>992</v>
      </c>
      <c r="D49" s="386" t="s">
        <v>172</v>
      </c>
      <c r="E49" s="386">
        <v>13</v>
      </c>
      <c r="F49" s="385" t="s">
        <v>259</v>
      </c>
      <c r="G49" s="386" t="s">
        <v>171</v>
      </c>
      <c r="H49" s="394">
        <v>1006.9</v>
      </c>
    </row>
    <row r="50" spans="1:8" ht="23.25" customHeight="1" x14ac:dyDescent="0.25">
      <c r="A50" s="204"/>
      <c r="B50" s="342" t="s">
        <v>260</v>
      </c>
      <c r="C50" s="204">
        <v>992</v>
      </c>
      <c r="D50" s="386" t="s">
        <v>172</v>
      </c>
      <c r="E50" s="386">
        <v>13</v>
      </c>
      <c r="F50" s="385" t="s">
        <v>259</v>
      </c>
      <c r="G50" s="386">
        <v>800</v>
      </c>
      <c r="H50" s="392">
        <v>20</v>
      </c>
    </row>
    <row r="51" spans="1:8" ht="113.25" customHeight="1" x14ac:dyDescent="0.25">
      <c r="A51" s="204"/>
      <c r="B51" s="401" t="s">
        <v>591</v>
      </c>
      <c r="C51" s="204">
        <v>992</v>
      </c>
      <c r="D51" s="386" t="s">
        <v>172</v>
      </c>
      <c r="E51" s="386" t="s">
        <v>242</v>
      </c>
      <c r="F51" s="385" t="s">
        <v>258</v>
      </c>
      <c r="G51" s="386"/>
      <c r="H51" s="392">
        <v>40</v>
      </c>
    </row>
    <row r="52" spans="1:8" ht="126" customHeight="1" x14ac:dyDescent="0.25">
      <c r="A52" s="204"/>
      <c r="B52" s="348" t="s">
        <v>452</v>
      </c>
      <c r="C52" s="204">
        <v>992</v>
      </c>
      <c r="D52" s="386" t="s">
        <v>172</v>
      </c>
      <c r="E52" s="386" t="s">
        <v>242</v>
      </c>
      <c r="F52" s="385" t="s">
        <v>257</v>
      </c>
      <c r="G52" s="386"/>
      <c r="H52" s="392">
        <v>40</v>
      </c>
    </row>
    <row r="53" spans="1:8" ht="137.25" customHeight="1" x14ac:dyDescent="0.25">
      <c r="A53" s="204"/>
      <c r="B53" s="348" t="s">
        <v>453</v>
      </c>
      <c r="C53" s="204">
        <v>992</v>
      </c>
      <c r="D53" s="386" t="s">
        <v>172</v>
      </c>
      <c r="E53" s="386" t="s">
        <v>242</v>
      </c>
      <c r="F53" s="385" t="s">
        <v>256</v>
      </c>
      <c r="G53" s="386"/>
      <c r="H53" s="392">
        <v>40</v>
      </c>
    </row>
    <row r="54" spans="1:8" ht="40.5" customHeight="1" x14ac:dyDescent="0.25">
      <c r="A54" s="204"/>
      <c r="B54" s="342" t="s">
        <v>173</v>
      </c>
      <c r="C54" s="204">
        <v>992</v>
      </c>
      <c r="D54" s="386" t="s">
        <v>172</v>
      </c>
      <c r="E54" s="386" t="s">
        <v>242</v>
      </c>
      <c r="F54" s="385" t="s">
        <v>256</v>
      </c>
      <c r="G54" s="386" t="s">
        <v>171</v>
      </c>
      <c r="H54" s="392">
        <v>40</v>
      </c>
    </row>
    <row r="55" spans="1:8" ht="113.25" customHeight="1" x14ac:dyDescent="0.25">
      <c r="A55" s="204"/>
      <c r="B55" s="348" t="s">
        <v>454</v>
      </c>
      <c r="C55" s="204">
        <v>992</v>
      </c>
      <c r="D55" s="386" t="s">
        <v>172</v>
      </c>
      <c r="E55" s="386" t="s">
        <v>242</v>
      </c>
      <c r="F55" s="385" t="s">
        <v>182</v>
      </c>
      <c r="G55" s="386"/>
      <c r="H55" s="392">
        <f>H56</f>
        <v>100</v>
      </c>
    </row>
    <row r="56" spans="1:8" ht="122.25" customHeight="1" x14ac:dyDescent="0.25">
      <c r="A56" s="204"/>
      <c r="B56" s="348" t="s">
        <v>455</v>
      </c>
      <c r="C56" s="204">
        <v>992</v>
      </c>
      <c r="D56" s="386" t="s">
        <v>172</v>
      </c>
      <c r="E56" s="386" t="s">
        <v>242</v>
      </c>
      <c r="F56" s="385" t="s">
        <v>181</v>
      </c>
      <c r="G56" s="386"/>
      <c r="H56" s="392">
        <f>H57</f>
        <v>100</v>
      </c>
    </row>
    <row r="57" spans="1:8" ht="129" customHeight="1" x14ac:dyDescent="0.25">
      <c r="A57" s="204"/>
      <c r="B57" s="348" t="s">
        <v>492</v>
      </c>
      <c r="C57" s="204">
        <v>992</v>
      </c>
      <c r="D57" s="386" t="s">
        <v>172</v>
      </c>
      <c r="E57" s="386" t="s">
        <v>242</v>
      </c>
      <c r="F57" s="385" t="s">
        <v>491</v>
      </c>
      <c r="G57" s="386"/>
      <c r="H57" s="392">
        <f>H58</f>
        <v>100</v>
      </c>
    </row>
    <row r="58" spans="1:8" ht="34.5" customHeight="1" x14ac:dyDescent="0.25">
      <c r="A58" s="204"/>
      <c r="B58" s="342" t="s">
        <v>173</v>
      </c>
      <c r="C58" s="204">
        <v>992</v>
      </c>
      <c r="D58" s="386" t="s">
        <v>172</v>
      </c>
      <c r="E58" s="386" t="s">
        <v>242</v>
      </c>
      <c r="F58" s="385" t="s">
        <v>491</v>
      </c>
      <c r="G58" s="386" t="s">
        <v>171</v>
      </c>
      <c r="H58" s="392">
        <v>100</v>
      </c>
    </row>
    <row r="59" spans="1:8" ht="64.5" customHeight="1" x14ac:dyDescent="0.25">
      <c r="A59" s="363"/>
      <c r="B59" s="339" t="s">
        <v>456</v>
      </c>
      <c r="C59" s="363">
        <v>992</v>
      </c>
      <c r="D59" s="377" t="s">
        <v>172</v>
      </c>
      <c r="E59" s="377">
        <v>13</v>
      </c>
      <c r="F59" s="391" t="s">
        <v>255</v>
      </c>
      <c r="G59" s="377"/>
      <c r="H59" s="387">
        <f>H60+H64</f>
        <v>83</v>
      </c>
    </row>
    <row r="60" spans="1:8" ht="120" customHeight="1" x14ac:dyDescent="0.25">
      <c r="A60" s="204"/>
      <c r="B60" s="342" t="s">
        <v>457</v>
      </c>
      <c r="C60" s="204">
        <v>992</v>
      </c>
      <c r="D60" s="386" t="s">
        <v>172</v>
      </c>
      <c r="E60" s="386">
        <v>13</v>
      </c>
      <c r="F60" s="385" t="s">
        <v>254</v>
      </c>
      <c r="G60" s="386"/>
      <c r="H60" s="392">
        <v>60</v>
      </c>
    </row>
    <row r="61" spans="1:8" ht="129" customHeight="1" x14ac:dyDescent="0.25">
      <c r="A61" s="204"/>
      <c r="B61" s="342" t="s">
        <v>493</v>
      </c>
      <c r="C61" s="204">
        <v>992</v>
      </c>
      <c r="D61" s="386" t="s">
        <v>172</v>
      </c>
      <c r="E61" s="386" t="s">
        <v>242</v>
      </c>
      <c r="F61" s="385" t="s">
        <v>253</v>
      </c>
      <c r="G61" s="386"/>
      <c r="H61" s="392">
        <v>60</v>
      </c>
    </row>
    <row r="62" spans="1:8" ht="126" x14ac:dyDescent="0.25">
      <c r="A62" s="204"/>
      <c r="B62" s="342" t="s">
        <v>458</v>
      </c>
      <c r="C62" s="204">
        <v>992</v>
      </c>
      <c r="D62" s="386" t="s">
        <v>172</v>
      </c>
      <c r="E62" s="386" t="s">
        <v>242</v>
      </c>
      <c r="F62" s="385" t="s">
        <v>252</v>
      </c>
      <c r="G62" s="386"/>
      <c r="H62" s="392">
        <v>60</v>
      </c>
    </row>
    <row r="63" spans="1:8" ht="36.75" customHeight="1" x14ac:dyDescent="0.25">
      <c r="A63" s="204"/>
      <c r="B63" s="342" t="s">
        <v>173</v>
      </c>
      <c r="C63" s="204">
        <v>992</v>
      </c>
      <c r="D63" s="386" t="s">
        <v>172</v>
      </c>
      <c r="E63" s="386">
        <v>13</v>
      </c>
      <c r="F63" s="385" t="s">
        <v>252</v>
      </c>
      <c r="G63" s="386" t="s">
        <v>184</v>
      </c>
      <c r="H63" s="392">
        <v>60</v>
      </c>
    </row>
    <row r="64" spans="1:8" ht="102.75" customHeight="1" x14ac:dyDescent="0.25">
      <c r="A64" s="204"/>
      <c r="B64" s="348" t="s">
        <v>459</v>
      </c>
      <c r="C64" s="204">
        <v>992</v>
      </c>
      <c r="D64" s="386" t="s">
        <v>172</v>
      </c>
      <c r="E64" s="386" t="s">
        <v>242</v>
      </c>
      <c r="F64" s="385" t="s">
        <v>251</v>
      </c>
      <c r="G64" s="386"/>
      <c r="H64" s="392">
        <f>H65</f>
        <v>23</v>
      </c>
    </row>
    <row r="65" spans="1:8" ht="111.75" customHeight="1" x14ac:dyDescent="0.25">
      <c r="A65" s="204"/>
      <c r="B65" s="348" t="s">
        <v>460</v>
      </c>
      <c r="C65" s="204">
        <v>992</v>
      </c>
      <c r="D65" s="386" t="s">
        <v>172</v>
      </c>
      <c r="E65" s="386" t="s">
        <v>242</v>
      </c>
      <c r="F65" s="385" t="s">
        <v>250</v>
      </c>
      <c r="G65" s="386"/>
      <c r="H65" s="392">
        <f>H66</f>
        <v>23</v>
      </c>
    </row>
    <row r="66" spans="1:8" ht="122.25" customHeight="1" x14ac:dyDescent="0.25">
      <c r="A66" s="204"/>
      <c r="B66" s="348" t="s">
        <v>494</v>
      </c>
      <c r="C66" s="204">
        <v>992</v>
      </c>
      <c r="D66" s="386" t="s">
        <v>172</v>
      </c>
      <c r="E66" s="386" t="s">
        <v>242</v>
      </c>
      <c r="F66" s="385" t="s">
        <v>654</v>
      </c>
      <c r="G66" s="386"/>
      <c r="H66" s="392">
        <f>H67</f>
        <v>23</v>
      </c>
    </row>
    <row r="67" spans="1:8" ht="42.75" customHeight="1" x14ac:dyDescent="0.25">
      <c r="A67" s="204"/>
      <c r="B67" s="342" t="s">
        <v>173</v>
      </c>
      <c r="C67" s="204">
        <v>992</v>
      </c>
      <c r="D67" s="386" t="s">
        <v>172</v>
      </c>
      <c r="E67" s="386" t="s">
        <v>242</v>
      </c>
      <c r="F67" s="385" t="s">
        <v>654</v>
      </c>
      <c r="G67" s="386" t="s">
        <v>171</v>
      </c>
      <c r="H67" s="392">
        <v>23</v>
      </c>
    </row>
    <row r="68" spans="1:8" ht="51.75" customHeight="1" x14ac:dyDescent="0.25">
      <c r="A68" s="363"/>
      <c r="B68" s="339" t="s">
        <v>590</v>
      </c>
      <c r="C68" s="363">
        <v>992</v>
      </c>
      <c r="D68" s="377" t="s">
        <v>172</v>
      </c>
      <c r="E68" s="377">
        <v>13</v>
      </c>
      <c r="F68" s="391" t="s">
        <v>175</v>
      </c>
      <c r="G68" s="377"/>
      <c r="H68" s="402">
        <f>H69</f>
        <v>45</v>
      </c>
    </row>
    <row r="69" spans="1:8" ht="105" customHeight="1" x14ac:dyDescent="0.25">
      <c r="A69" s="204"/>
      <c r="B69" s="342" t="s">
        <v>463</v>
      </c>
      <c r="C69" s="204">
        <v>992</v>
      </c>
      <c r="D69" s="386" t="s">
        <v>172</v>
      </c>
      <c r="E69" s="386" t="s">
        <v>242</v>
      </c>
      <c r="F69" s="385" t="s">
        <v>462</v>
      </c>
      <c r="G69" s="386"/>
      <c r="H69" s="394">
        <f>H70</f>
        <v>45</v>
      </c>
    </row>
    <row r="70" spans="1:8" ht="117" customHeight="1" x14ac:dyDescent="0.25">
      <c r="A70" s="204"/>
      <c r="B70" s="342" t="s">
        <v>464</v>
      </c>
      <c r="C70" s="204">
        <v>992</v>
      </c>
      <c r="D70" s="386" t="s">
        <v>172</v>
      </c>
      <c r="E70" s="386" t="s">
        <v>242</v>
      </c>
      <c r="F70" s="385" t="s">
        <v>465</v>
      </c>
      <c r="G70" s="386"/>
      <c r="H70" s="394">
        <f>H71</f>
        <v>45</v>
      </c>
    </row>
    <row r="71" spans="1:8" ht="110.25" x14ac:dyDescent="0.25">
      <c r="A71" s="204"/>
      <c r="B71" s="342" t="s">
        <v>589</v>
      </c>
      <c r="C71" s="204">
        <v>992</v>
      </c>
      <c r="D71" s="386" t="s">
        <v>172</v>
      </c>
      <c r="E71" s="386" t="s">
        <v>242</v>
      </c>
      <c r="F71" s="385" t="s">
        <v>467</v>
      </c>
      <c r="G71" s="386"/>
      <c r="H71" s="394">
        <f>H72</f>
        <v>45</v>
      </c>
    </row>
    <row r="72" spans="1:8" ht="47.25" x14ac:dyDescent="0.25">
      <c r="A72" s="204"/>
      <c r="B72" s="342" t="s">
        <v>173</v>
      </c>
      <c r="C72" s="204">
        <v>992</v>
      </c>
      <c r="D72" s="386" t="s">
        <v>172</v>
      </c>
      <c r="E72" s="386" t="s">
        <v>242</v>
      </c>
      <c r="F72" s="385" t="s">
        <v>467</v>
      </c>
      <c r="G72" s="386" t="s">
        <v>171</v>
      </c>
      <c r="H72" s="394">
        <v>45</v>
      </c>
    </row>
    <row r="73" spans="1:8" ht="99" customHeight="1" x14ac:dyDescent="0.25">
      <c r="A73" s="363"/>
      <c r="B73" s="339" t="s">
        <v>468</v>
      </c>
      <c r="C73" s="363">
        <v>992</v>
      </c>
      <c r="D73" s="377" t="s">
        <v>172</v>
      </c>
      <c r="E73" s="377">
        <v>13</v>
      </c>
      <c r="F73" s="391" t="s">
        <v>249</v>
      </c>
      <c r="G73" s="377"/>
      <c r="H73" s="387">
        <f>H77+H81</f>
        <v>977.7</v>
      </c>
    </row>
    <row r="74" spans="1:8" ht="165" customHeight="1" x14ac:dyDescent="0.25">
      <c r="A74" s="204"/>
      <c r="B74" s="342" t="s">
        <v>469</v>
      </c>
      <c r="C74" s="204">
        <v>992</v>
      </c>
      <c r="D74" s="386" t="s">
        <v>172</v>
      </c>
      <c r="E74" s="386">
        <v>13</v>
      </c>
      <c r="F74" s="385" t="s">
        <v>179</v>
      </c>
      <c r="G74" s="386"/>
      <c r="H74" s="392">
        <f>H75</f>
        <v>387.8</v>
      </c>
    </row>
    <row r="75" spans="1:8" ht="186.75" customHeight="1" x14ac:dyDescent="0.25">
      <c r="A75" s="204"/>
      <c r="B75" s="342" t="s">
        <v>470</v>
      </c>
      <c r="C75" s="204">
        <v>992</v>
      </c>
      <c r="D75" s="386" t="s">
        <v>172</v>
      </c>
      <c r="E75" s="386" t="s">
        <v>242</v>
      </c>
      <c r="F75" s="385" t="s">
        <v>178</v>
      </c>
      <c r="G75" s="386"/>
      <c r="H75" s="392">
        <f>H76</f>
        <v>387.8</v>
      </c>
    </row>
    <row r="76" spans="1:8" ht="178.5" customHeight="1" x14ac:dyDescent="0.25">
      <c r="A76" s="204"/>
      <c r="B76" s="342" t="s">
        <v>471</v>
      </c>
      <c r="C76" s="204">
        <v>992</v>
      </c>
      <c r="D76" s="386" t="s">
        <v>172</v>
      </c>
      <c r="E76" s="386" t="s">
        <v>242</v>
      </c>
      <c r="F76" s="385" t="s">
        <v>472</v>
      </c>
      <c r="G76" s="386"/>
      <c r="H76" s="392">
        <f>H77</f>
        <v>387.8</v>
      </c>
    </row>
    <row r="77" spans="1:8" ht="37.5" customHeight="1" x14ac:dyDescent="0.25">
      <c r="A77" s="204"/>
      <c r="B77" s="342" t="s">
        <v>173</v>
      </c>
      <c r="C77" s="204">
        <v>992</v>
      </c>
      <c r="D77" s="386" t="s">
        <v>172</v>
      </c>
      <c r="E77" s="386">
        <v>13</v>
      </c>
      <c r="F77" s="385" t="s">
        <v>472</v>
      </c>
      <c r="G77" s="386" t="s">
        <v>171</v>
      </c>
      <c r="H77" s="392">
        <v>387.8</v>
      </c>
    </row>
    <row r="78" spans="1:8" ht="168.75" customHeight="1" x14ac:dyDescent="0.25">
      <c r="A78" s="204"/>
      <c r="B78" s="342" t="s">
        <v>473</v>
      </c>
      <c r="C78" s="204">
        <v>992</v>
      </c>
      <c r="D78" s="386" t="s">
        <v>172</v>
      </c>
      <c r="E78" s="386">
        <v>13</v>
      </c>
      <c r="F78" s="385" t="s">
        <v>248</v>
      </c>
      <c r="G78" s="386"/>
      <c r="H78" s="392">
        <f>H79</f>
        <v>589.9</v>
      </c>
    </row>
    <row r="79" spans="1:8" ht="184.5" customHeight="1" x14ac:dyDescent="0.25">
      <c r="A79" s="204"/>
      <c r="B79" s="342" t="s">
        <v>475</v>
      </c>
      <c r="C79" s="204">
        <v>992</v>
      </c>
      <c r="D79" s="386" t="s">
        <v>172</v>
      </c>
      <c r="E79" s="386">
        <v>13</v>
      </c>
      <c r="F79" s="385" t="s">
        <v>247</v>
      </c>
      <c r="G79" s="386"/>
      <c r="H79" s="392">
        <f>H80</f>
        <v>589.9</v>
      </c>
    </row>
    <row r="80" spans="1:8" ht="177.75" customHeight="1" x14ac:dyDescent="0.25">
      <c r="A80" s="204"/>
      <c r="B80" s="342" t="s">
        <v>474</v>
      </c>
      <c r="C80" s="204">
        <v>992</v>
      </c>
      <c r="D80" s="386" t="s">
        <v>172</v>
      </c>
      <c r="E80" s="386" t="s">
        <v>242</v>
      </c>
      <c r="F80" s="385" t="s">
        <v>655</v>
      </c>
      <c r="G80" s="386"/>
      <c r="H80" s="392">
        <f>H81</f>
        <v>589.9</v>
      </c>
    </row>
    <row r="81" spans="1:8" ht="37.5" customHeight="1" x14ac:dyDescent="0.25">
      <c r="A81" s="204"/>
      <c r="B81" s="342" t="s">
        <v>173</v>
      </c>
      <c r="C81" s="204">
        <v>992</v>
      </c>
      <c r="D81" s="386" t="s">
        <v>172</v>
      </c>
      <c r="E81" s="386">
        <v>13</v>
      </c>
      <c r="F81" s="385" t="s">
        <v>655</v>
      </c>
      <c r="G81" s="386" t="s">
        <v>171</v>
      </c>
      <c r="H81" s="392">
        <v>589.9</v>
      </c>
    </row>
    <row r="82" spans="1:8" ht="49.5" customHeight="1" x14ac:dyDescent="0.25">
      <c r="A82" s="204"/>
      <c r="B82" s="339" t="s">
        <v>241</v>
      </c>
      <c r="C82" s="363">
        <v>992</v>
      </c>
      <c r="D82" s="377" t="s">
        <v>172</v>
      </c>
      <c r="E82" s="377" t="s">
        <v>242</v>
      </c>
      <c r="F82" s="391" t="s">
        <v>285</v>
      </c>
      <c r="G82" s="377"/>
      <c r="H82" s="387">
        <f>H83</f>
        <v>874.5</v>
      </c>
    </row>
    <row r="83" spans="1:8" ht="48.75" customHeight="1" x14ac:dyDescent="0.25">
      <c r="A83" s="204"/>
      <c r="B83" s="351" t="s">
        <v>335</v>
      </c>
      <c r="C83" s="204">
        <v>992</v>
      </c>
      <c r="D83" s="386" t="s">
        <v>172</v>
      </c>
      <c r="E83" s="386" t="s">
        <v>242</v>
      </c>
      <c r="F83" s="385" t="s">
        <v>336</v>
      </c>
      <c r="G83" s="386"/>
      <c r="H83" s="392">
        <f>H84</f>
        <v>874.5</v>
      </c>
    </row>
    <row r="84" spans="1:8" ht="27" customHeight="1" x14ac:dyDescent="0.25">
      <c r="A84" s="204"/>
      <c r="B84" s="342" t="s">
        <v>260</v>
      </c>
      <c r="C84" s="204">
        <v>992</v>
      </c>
      <c r="D84" s="386" t="s">
        <v>172</v>
      </c>
      <c r="E84" s="386" t="s">
        <v>242</v>
      </c>
      <c r="F84" s="385" t="s">
        <v>336</v>
      </c>
      <c r="G84" s="386" t="s">
        <v>327</v>
      </c>
      <c r="H84" s="392">
        <v>874.5</v>
      </c>
    </row>
    <row r="85" spans="1:8" ht="20.25" customHeight="1" x14ac:dyDescent="0.25">
      <c r="A85" s="192"/>
      <c r="B85" s="344" t="s">
        <v>37</v>
      </c>
      <c r="C85" s="192">
        <v>992</v>
      </c>
      <c r="D85" s="388" t="s">
        <v>206</v>
      </c>
      <c r="E85" s="388"/>
      <c r="F85" s="388"/>
      <c r="G85" s="388"/>
      <c r="H85" s="390">
        <f>H86</f>
        <v>245.3</v>
      </c>
    </row>
    <row r="86" spans="1:8" x14ac:dyDescent="0.25">
      <c r="A86" s="204"/>
      <c r="B86" s="342" t="s">
        <v>38</v>
      </c>
      <c r="C86" s="204">
        <v>992</v>
      </c>
      <c r="D86" s="386" t="s">
        <v>206</v>
      </c>
      <c r="E86" s="386" t="s">
        <v>176</v>
      </c>
      <c r="F86" s="391"/>
      <c r="G86" s="377"/>
      <c r="H86" s="392">
        <f>H87</f>
        <v>245.3</v>
      </c>
    </row>
    <row r="87" spans="1:8" ht="51.75" customHeight="1" x14ac:dyDescent="0.25">
      <c r="A87" s="204"/>
      <c r="B87" s="342" t="s">
        <v>241</v>
      </c>
      <c r="C87" s="204">
        <v>992</v>
      </c>
      <c r="D87" s="386" t="s">
        <v>206</v>
      </c>
      <c r="E87" s="386" t="s">
        <v>176</v>
      </c>
      <c r="F87" s="385" t="s">
        <v>239</v>
      </c>
      <c r="G87" s="386"/>
      <c r="H87" s="392">
        <f>H88</f>
        <v>245.3</v>
      </c>
    </row>
    <row r="88" spans="1:8" ht="33.75" customHeight="1" x14ac:dyDescent="0.25">
      <c r="A88" s="204"/>
      <c r="B88" s="342" t="s">
        <v>240</v>
      </c>
      <c r="C88" s="204">
        <v>992</v>
      </c>
      <c r="D88" s="386" t="s">
        <v>206</v>
      </c>
      <c r="E88" s="386" t="s">
        <v>176</v>
      </c>
      <c r="F88" s="385" t="s">
        <v>239</v>
      </c>
      <c r="G88" s="386"/>
      <c r="H88" s="392">
        <f>H89</f>
        <v>245.3</v>
      </c>
    </row>
    <row r="89" spans="1:8" ht="48" customHeight="1" x14ac:dyDescent="0.25">
      <c r="A89" s="204"/>
      <c r="B89" s="342" t="s">
        <v>238</v>
      </c>
      <c r="C89" s="204">
        <v>992</v>
      </c>
      <c r="D89" s="386" t="s">
        <v>206</v>
      </c>
      <c r="E89" s="386" t="s">
        <v>176</v>
      </c>
      <c r="F89" s="385" t="s">
        <v>237</v>
      </c>
      <c r="G89" s="386"/>
      <c r="H89" s="392">
        <f>H90</f>
        <v>245.3</v>
      </c>
    </row>
    <row r="90" spans="1:8" ht="84.75" customHeight="1" x14ac:dyDescent="0.25">
      <c r="A90" s="204"/>
      <c r="B90" s="342" t="s">
        <v>187</v>
      </c>
      <c r="C90" s="204">
        <v>992</v>
      </c>
      <c r="D90" s="386" t="s">
        <v>206</v>
      </c>
      <c r="E90" s="386" t="s">
        <v>176</v>
      </c>
      <c r="F90" s="385" t="s">
        <v>237</v>
      </c>
      <c r="G90" s="386" t="s">
        <v>184</v>
      </c>
      <c r="H90" s="392">
        <v>245.3</v>
      </c>
    </row>
    <row r="91" spans="1:8" ht="31.5" x14ac:dyDescent="0.25">
      <c r="A91" s="363"/>
      <c r="B91" s="339" t="s">
        <v>40</v>
      </c>
      <c r="C91" s="363">
        <v>992</v>
      </c>
      <c r="D91" s="377" t="s">
        <v>176</v>
      </c>
      <c r="E91" s="377"/>
      <c r="F91" s="391"/>
      <c r="G91" s="377"/>
      <c r="H91" s="387">
        <f>H92+H114</f>
        <v>1481.7</v>
      </c>
    </row>
    <row r="92" spans="1:8" ht="70.5" customHeight="1" x14ac:dyDescent="0.25">
      <c r="A92" s="284"/>
      <c r="B92" s="344" t="s">
        <v>697</v>
      </c>
      <c r="C92" s="192">
        <v>992</v>
      </c>
      <c r="D92" s="388" t="s">
        <v>176</v>
      </c>
      <c r="E92" s="388" t="s">
        <v>177</v>
      </c>
      <c r="F92" s="388"/>
      <c r="G92" s="388"/>
      <c r="H92" s="390">
        <f>H93+H110</f>
        <v>1419.7</v>
      </c>
    </row>
    <row r="93" spans="1:8" ht="63" x14ac:dyDescent="0.25">
      <c r="A93" s="204"/>
      <c r="B93" s="339" t="s">
        <v>476</v>
      </c>
      <c r="C93" s="363">
        <v>992</v>
      </c>
      <c r="D93" s="377" t="s">
        <v>176</v>
      </c>
      <c r="E93" s="377" t="s">
        <v>177</v>
      </c>
      <c r="F93" s="391" t="s">
        <v>246</v>
      </c>
      <c r="G93" s="377"/>
      <c r="H93" s="387">
        <f>H94+H98+H102+H106</f>
        <v>1379.7</v>
      </c>
    </row>
    <row r="94" spans="1:8" ht="167.25" customHeight="1" x14ac:dyDescent="0.25">
      <c r="A94" s="197"/>
      <c r="B94" s="378" t="s">
        <v>477</v>
      </c>
      <c r="C94" s="204">
        <v>992</v>
      </c>
      <c r="D94" s="386" t="s">
        <v>176</v>
      </c>
      <c r="E94" s="386" t="s">
        <v>177</v>
      </c>
      <c r="F94" s="385" t="s">
        <v>245</v>
      </c>
      <c r="G94" s="386"/>
      <c r="H94" s="392">
        <f>H95</f>
        <v>75.599999999999994</v>
      </c>
    </row>
    <row r="95" spans="1:8" ht="174" customHeight="1" x14ac:dyDescent="0.25">
      <c r="A95" s="363"/>
      <c r="B95" s="342" t="s">
        <v>478</v>
      </c>
      <c r="C95" s="204">
        <v>992</v>
      </c>
      <c r="D95" s="386" t="s">
        <v>176</v>
      </c>
      <c r="E95" s="386" t="s">
        <v>177</v>
      </c>
      <c r="F95" s="385" t="s">
        <v>244</v>
      </c>
      <c r="G95" s="403"/>
      <c r="H95" s="392">
        <f>H96</f>
        <v>75.599999999999994</v>
      </c>
    </row>
    <row r="96" spans="1:8" ht="78.75" x14ac:dyDescent="0.25">
      <c r="A96" s="204"/>
      <c r="B96" s="342" t="s">
        <v>656</v>
      </c>
      <c r="C96" s="204">
        <v>992</v>
      </c>
      <c r="D96" s="386" t="s">
        <v>176</v>
      </c>
      <c r="E96" s="386" t="s">
        <v>177</v>
      </c>
      <c r="F96" s="383" t="s">
        <v>479</v>
      </c>
      <c r="G96" s="403"/>
      <c r="H96" s="392">
        <f>H97</f>
        <v>75.599999999999994</v>
      </c>
    </row>
    <row r="97" spans="1:8" ht="28.5" customHeight="1" x14ac:dyDescent="0.25">
      <c r="A97" s="204"/>
      <c r="B97" s="342" t="s">
        <v>231</v>
      </c>
      <c r="C97" s="204">
        <v>992</v>
      </c>
      <c r="D97" s="386" t="s">
        <v>232</v>
      </c>
      <c r="E97" s="386" t="s">
        <v>177</v>
      </c>
      <c r="F97" s="383" t="s">
        <v>479</v>
      </c>
      <c r="G97" s="403" t="s">
        <v>230</v>
      </c>
      <c r="H97" s="392">
        <v>75.599999999999994</v>
      </c>
    </row>
    <row r="98" spans="1:8" ht="133.5" customHeight="1" x14ac:dyDescent="0.25">
      <c r="A98" s="204"/>
      <c r="B98" s="342" t="s">
        <v>480</v>
      </c>
      <c r="C98" s="204">
        <v>992</v>
      </c>
      <c r="D98" s="386" t="s">
        <v>233</v>
      </c>
      <c r="E98" s="386" t="s">
        <v>177</v>
      </c>
      <c r="F98" s="385" t="s">
        <v>243</v>
      </c>
      <c r="G98" s="386"/>
      <c r="H98" s="392">
        <f>H99</f>
        <v>163.1</v>
      </c>
    </row>
    <row r="99" spans="1:8" ht="141.75" x14ac:dyDescent="0.25">
      <c r="A99" s="204"/>
      <c r="B99" s="342" t="s">
        <v>481</v>
      </c>
      <c r="C99" s="204">
        <v>992</v>
      </c>
      <c r="D99" s="386" t="s">
        <v>233</v>
      </c>
      <c r="E99" s="386" t="s">
        <v>177</v>
      </c>
      <c r="F99" s="385" t="s">
        <v>482</v>
      </c>
      <c r="G99" s="386"/>
      <c r="H99" s="392">
        <f>H100</f>
        <v>163.1</v>
      </c>
    </row>
    <row r="100" spans="1:8" ht="78.75" x14ac:dyDescent="0.25">
      <c r="A100" s="363"/>
      <c r="B100" s="342" t="s">
        <v>657</v>
      </c>
      <c r="C100" s="204">
        <v>992</v>
      </c>
      <c r="D100" s="386" t="s">
        <v>176</v>
      </c>
      <c r="E100" s="386" t="s">
        <v>177</v>
      </c>
      <c r="F100" s="383" t="s">
        <v>483</v>
      </c>
      <c r="G100" s="386"/>
      <c r="H100" s="392">
        <v>163.1</v>
      </c>
    </row>
    <row r="101" spans="1:8" x14ac:dyDescent="0.25">
      <c r="A101" s="197"/>
      <c r="B101" s="342" t="s">
        <v>231</v>
      </c>
      <c r="C101" s="204">
        <v>992</v>
      </c>
      <c r="D101" s="386" t="s">
        <v>232</v>
      </c>
      <c r="E101" s="386" t="s">
        <v>177</v>
      </c>
      <c r="F101" s="383" t="s">
        <v>483</v>
      </c>
      <c r="G101" s="386" t="s">
        <v>230</v>
      </c>
      <c r="H101" s="392">
        <v>163.1</v>
      </c>
    </row>
    <row r="102" spans="1:8" ht="126" x14ac:dyDescent="0.25">
      <c r="A102" s="363"/>
      <c r="B102" s="342" t="s">
        <v>484</v>
      </c>
      <c r="C102" s="204">
        <v>992</v>
      </c>
      <c r="D102" s="386" t="s">
        <v>176</v>
      </c>
      <c r="E102" s="386" t="s">
        <v>177</v>
      </c>
      <c r="F102" s="385" t="s">
        <v>485</v>
      </c>
      <c r="G102" s="386"/>
      <c r="H102" s="392">
        <f>H103</f>
        <v>189.5</v>
      </c>
    </row>
    <row r="103" spans="1:8" ht="150" customHeight="1" x14ac:dyDescent="0.25">
      <c r="A103" s="363"/>
      <c r="B103" s="342" t="s">
        <v>486</v>
      </c>
      <c r="C103" s="204">
        <v>992</v>
      </c>
      <c r="D103" s="386" t="s">
        <v>176</v>
      </c>
      <c r="E103" s="386" t="s">
        <v>177</v>
      </c>
      <c r="F103" s="385" t="s">
        <v>488</v>
      </c>
      <c r="G103" s="386"/>
      <c r="H103" s="392">
        <f>H104</f>
        <v>189.5</v>
      </c>
    </row>
    <row r="104" spans="1:8" ht="90.75" customHeight="1" x14ac:dyDescent="0.25">
      <c r="A104" s="363"/>
      <c r="B104" s="342" t="s">
        <v>658</v>
      </c>
      <c r="C104" s="204">
        <v>992</v>
      </c>
      <c r="D104" s="386" t="s">
        <v>176</v>
      </c>
      <c r="E104" s="386" t="s">
        <v>177</v>
      </c>
      <c r="F104" s="383" t="s">
        <v>487</v>
      </c>
      <c r="G104" s="386"/>
      <c r="H104" s="392">
        <f>H105</f>
        <v>189.5</v>
      </c>
    </row>
    <row r="105" spans="1:8" ht="21.75" customHeight="1" x14ac:dyDescent="0.25">
      <c r="A105" s="363"/>
      <c r="B105" s="342" t="s">
        <v>231</v>
      </c>
      <c r="C105" s="204">
        <v>992</v>
      </c>
      <c r="D105" s="386" t="s">
        <v>176</v>
      </c>
      <c r="E105" s="386" t="s">
        <v>177</v>
      </c>
      <c r="F105" s="383" t="s">
        <v>487</v>
      </c>
      <c r="G105" s="386" t="s">
        <v>230</v>
      </c>
      <c r="H105" s="392">
        <v>189.5</v>
      </c>
    </row>
    <row r="106" spans="1:8" s="285" customFormat="1" ht="128.25" customHeight="1" x14ac:dyDescent="0.25">
      <c r="A106" s="286"/>
      <c r="B106" s="378" t="s">
        <v>580</v>
      </c>
      <c r="C106" s="286">
        <v>992</v>
      </c>
      <c r="D106" s="404" t="s">
        <v>176</v>
      </c>
      <c r="E106" s="404" t="s">
        <v>177</v>
      </c>
      <c r="F106" s="404" t="s">
        <v>489</v>
      </c>
      <c r="G106" s="404"/>
      <c r="H106" s="405">
        <v>951.5</v>
      </c>
    </row>
    <row r="107" spans="1:8" s="285" customFormat="1" ht="133.5" customHeight="1" x14ac:dyDescent="0.25">
      <c r="A107" s="286"/>
      <c r="B107" s="378" t="s">
        <v>579</v>
      </c>
      <c r="C107" s="286">
        <v>992</v>
      </c>
      <c r="D107" s="404" t="s">
        <v>176</v>
      </c>
      <c r="E107" s="404" t="s">
        <v>177</v>
      </c>
      <c r="F107" s="404" t="s">
        <v>490</v>
      </c>
      <c r="G107" s="404"/>
      <c r="H107" s="405">
        <f>H108</f>
        <v>951.5</v>
      </c>
    </row>
    <row r="108" spans="1:8" s="285" customFormat="1" ht="69" customHeight="1" x14ac:dyDescent="0.25">
      <c r="A108" s="286"/>
      <c r="B108" s="342" t="s">
        <v>659</v>
      </c>
      <c r="C108" s="286">
        <v>992</v>
      </c>
      <c r="D108" s="404" t="s">
        <v>176</v>
      </c>
      <c r="E108" s="404" t="s">
        <v>177</v>
      </c>
      <c r="F108" s="404" t="s">
        <v>625</v>
      </c>
      <c r="G108" s="404"/>
      <c r="H108" s="405">
        <f>H109</f>
        <v>951.5</v>
      </c>
    </row>
    <row r="109" spans="1:8" s="285" customFormat="1" ht="39" customHeight="1" x14ac:dyDescent="0.25">
      <c r="A109" s="286"/>
      <c r="B109" s="378" t="s">
        <v>173</v>
      </c>
      <c r="C109" s="286">
        <v>992</v>
      </c>
      <c r="D109" s="404" t="s">
        <v>176</v>
      </c>
      <c r="E109" s="404" t="s">
        <v>177</v>
      </c>
      <c r="F109" s="404" t="s">
        <v>625</v>
      </c>
      <c r="G109" s="404" t="s">
        <v>171</v>
      </c>
      <c r="H109" s="405">
        <v>951.5</v>
      </c>
    </row>
    <row r="110" spans="1:8" ht="79.5" customHeight="1" x14ac:dyDescent="0.25">
      <c r="A110" s="363"/>
      <c r="B110" s="353" t="s">
        <v>495</v>
      </c>
      <c r="C110" s="197">
        <v>992</v>
      </c>
      <c r="D110" s="399" t="s">
        <v>176</v>
      </c>
      <c r="E110" s="399" t="s">
        <v>177</v>
      </c>
      <c r="F110" s="399" t="s">
        <v>236</v>
      </c>
      <c r="G110" s="399"/>
      <c r="H110" s="376">
        <f>H111</f>
        <v>40</v>
      </c>
    </row>
    <row r="111" spans="1:8" ht="85.5" customHeight="1" x14ac:dyDescent="0.25">
      <c r="A111" s="204"/>
      <c r="B111" s="342" t="s">
        <v>496</v>
      </c>
      <c r="C111" s="204">
        <v>992</v>
      </c>
      <c r="D111" s="385" t="s">
        <v>176</v>
      </c>
      <c r="E111" s="386">
        <v>10</v>
      </c>
      <c r="F111" s="385" t="s">
        <v>235</v>
      </c>
      <c r="G111" s="386"/>
      <c r="H111" s="380">
        <f>H112</f>
        <v>40</v>
      </c>
    </row>
    <row r="112" spans="1:8" ht="86.25" customHeight="1" x14ac:dyDescent="0.25">
      <c r="A112" s="204"/>
      <c r="B112" s="342" t="s">
        <v>497</v>
      </c>
      <c r="C112" s="204">
        <v>992</v>
      </c>
      <c r="D112" s="386" t="s">
        <v>176</v>
      </c>
      <c r="E112" s="386">
        <v>10</v>
      </c>
      <c r="F112" s="385" t="s">
        <v>660</v>
      </c>
      <c r="G112" s="386"/>
      <c r="H112" s="380">
        <f>H113</f>
        <v>40</v>
      </c>
    </row>
    <row r="113" spans="1:9" ht="47.25" x14ac:dyDescent="0.25">
      <c r="A113" s="204"/>
      <c r="B113" s="342" t="s">
        <v>498</v>
      </c>
      <c r="C113" s="204">
        <v>992</v>
      </c>
      <c r="D113" s="386" t="s">
        <v>176</v>
      </c>
      <c r="E113" s="386">
        <v>10</v>
      </c>
      <c r="F113" s="385" t="s">
        <v>660</v>
      </c>
      <c r="G113" s="386" t="s">
        <v>171</v>
      </c>
      <c r="H113" s="380">
        <v>40</v>
      </c>
    </row>
    <row r="114" spans="1:9" ht="54" customHeight="1" x14ac:dyDescent="0.25">
      <c r="A114" s="284"/>
      <c r="B114" s="344" t="s">
        <v>42</v>
      </c>
      <c r="C114" s="192">
        <v>992</v>
      </c>
      <c r="D114" s="388" t="s">
        <v>176</v>
      </c>
      <c r="E114" s="388">
        <v>14</v>
      </c>
      <c r="F114" s="388"/>
      <c r="G114" s="388"/>
      <c r="H114" s="390">
        <f>H119+H123+H127+H131</f>
        <v>62</v>
      </c>
    </row>
    <row r="115" spans="1:9" ht="48" customHeight="1" x14ac:dyDescent="0.25">
      <c r="A115" s="363"/>
      <c r="B115" s="339" t="s">
        <v>499</v>
      </c>
      <c r="C115" s="363">
        <v>992</v>
      </c>
      <c r="D115" s="377" t="s">
        <v>176</v>
      </c>
      <c r="E115" s="377">
        <v>14</v>
      </c>
      <c r="F115" s="391" t="s">
        <v>227</v>
      </c>
      <c r="G115" s="377"/>
      <c r="H115" s="387">
        <f>H116+H120+H124+H128</f>
        <v>62</v>
      </c>
      <c r="I115" s="146"/>
    </row>
    <row r="116" spans="1:9" ht="116.25" customHeight="1" x14ac:dyDescent="0.25">
      <c r="A116" s="204"/>
      <c r="B116" s="342" t="s">
        <v>500</v>
      </c>
      <c r="C116" s="204">
        <v>992</v>
      </c>
      <c r="D116" s="386" t="s">
        <v>176</v>
      </c>
      <c r="E116" s="386" t="s">
        <v>218</v>
      </c>
      <c r="F116" s="385" t="s">
        <v>226</v>
      </c>
      <c r="G116" s="386"/>
      <c r="H116" s="392">
        <f>H119</f>
        <v>10</v>
      </c>
      <c r="I116" s="146"/>
    </row>
    <row r="117" spans="1:9" ht="122.25" customHeight="1" x14ac:dyDescent="0.25">
      <c r="A117" s="204"/>
      <c r="B117" s="342" t="s">
        <v>501</v>
      </c>
      <c r="C117" s="204">
        <v>992</v>
      </c>
      <c r="D117" s="386" t="s">
        <v>176</v>
      </c>
      <c r="E117" s="386">
        <v>14</v>
      </c>
      <c r="F117" s="385" t="s">
        <v>225</v>
      </c>
      <c r="G117" s="386"/>
      <c r="H117" s="392">
        <f>H118</f>
        <v>10</v>
      </c>
    </row>
    <row r="118" spans="1:9" ht="114" customHeight="1" x14ac:dyDescent="0.25">
      <c r="A118" s="197"/>
      <c r="B118" s="342" t="s">
        <v>502</v>
      </c>
      <c r="C118" s="204">
        <v>992</v>
      </c>
      <c r="D118" s="386" t="s">
        <v>176</v>
      </c>
      <c r="E118" s="386" t="s">
        <v>218</v>
      </c>
      <c r="F118" s="385" t="s">
        <v>661</v>
      </c>
      <c r="G118" s="386"/>
      <c r="H118" s="392">
        <f>H119</f>
        <v>10</v>
      </c>
    </row>
    <row r="119" spans="1:9" ht="45" customHeight="1" x14ac:dyDescent="0.25">
      <c r="A119" s="210"/>
      <c r="B119" s="342" t="s">
        <v>173</v>
      </c>
      <c r="C119" s="204">
        <v>992</v>
      </c>
      <c r="D119" s="386" t="s">
        <v>176</v>
      </c>
      <c r="E119" s="386">
        <v>14</v>
      </c>
      <c r="F119" s="385" t="s">
        <v>661</v>
      </c>
      <c r="G119" s="386" t="s">
        <v>171</v>
      </c>
      <c r="H119" s="392">
        <v>10</v>
      </c>
    </row>
    <row r="120" spans="1:9" s="146" customFormat="1" ht="115.5" customHeight="1" x14ac:dyDescent="0.25">
      <c r="A120" s="204"/>
      <c r="B120" s="342" t="s">
        <v>503</v>
      </c>
      <c r="C120" s="204">
        <v>992</v>
      </c>
      <c r="D120" s="386" t="s">
        <v>176</v>
      </c>
      <c r="E120" s="386">
        <v>14</v>
      </c>
      <c r="F120" s="385" t="s">
        <v>224</v>
      </c>
      <c r="G120" s="386"/>
      <c r="H120" s="392">
        <f>H123</f>
        <v>15</v>
      </c>
      <c r="I120"/>
    </row>
    <row r="121" spans="1:9" ht="116.25" customHeight="1" x14ac:dyDescent="0.25">
      <c r="A121" s="204"/>
      <c r="B121" s="342" t="s">
        <v>504</v>
      </c>
      <c r="C121" s="204">
        <v>992</v>
      </c>
      <c r="D121" s="386" t="s">
        <v>176</v>
      </c>
      <c r="E121" s="386">
        <v>14</v>
      </c>
      <c r="F121" s="385" t="s">
        <v>223</v>
      </c>
      <c r="G121" s="386"/>
      <c r="H121" s="392">
        <f>H122</f>
        <v>15</v>
      </c>
    </row>
    <row r="122" spans="1:9" ht="114" customHeight="1" x14ac:dyDescent="0.25">
      <c r="A122" s="204"/>
      <c r="B122" s="342" t="s">
        <v>505</v>
      </c>
      <c r="C122" s="204">
        <v>992</v>
      </c>
      <c r="D122" s="386" t="s">
        <v>176</v>
      </c>
      <c r="E122" s="386" t="s">
        <v>218</v>
      </c>
      <c r="F122" s="385" t="s">
        <v>662</v>
      </c>
      <c r="G122" s="386"/>
      <c r="H122" s="392">
        <f>H123</f>
        <v>15</v>
      </c>
    </row>
    <row r="123" spans="1:9" ht="36.75" customHeight="1" x14ac:dyDescent="0.25">
      <c r="A123" s="204"/>
      <c r="B123" s="342" t="s">
        <v>173</v>
      </c>
      <c r="C123" s="204">
        <v>992</v>
      </c>
      <c r="D123" s="386" t="s">
        <v>176</v>
      </c>
      <c r="E123" s="386">
        <v>14</v>
      </c>
      <c r="F123" s="385" t="s">
        <v>662</v>
      </c>
      <c r="G123" s="386" t="s">
        <v>171</v>
      </c>
      <c r="H123" s="392">
        <v>15</v>
      </c>
    </row>
    <row r="124" spans="1:9" ht="73.5" customHeight="1" x14ac:dyDescent="0.25">
      <c r="A124" s="197"/>
      <c r="B124" s="342" t="s">
        <v>506</v>
      </c>
      <c r="C124" s="204">
        <v>992</v>
      </c>
      <c r="D124" s="386" t="s">
        <v>176</v>
      </c>
      <c r="E124" s="386">
        <v>14</v>
      </c>
      <c r="F124" s="385" t="s">
        <v>222</v>
      </c>
      <c r="G124" s="386"/>
      <c r="H124" s="392">
        <f>H127</f>
        <v>27</v>
      </c>
    </row>
    <row r="125" spans="1:9" ht="80.25" customHeight="1" x14ac:dyDescent="0.25">
      <c r="A125" s="204"/>
      <c r="B125" s="342" t="s">
        <v>507</v>
      </c>
      <c r="C125" s="204">
        <v>992</v>
      </c>
      <c r="D125" s="386" t="s">
        <v>176</v>
      </c>
      <c r="E125" s="386">
        <v>14</v>
      </c>
      <c r="F125" s="385" t="s">
        <v>221</v>
      </c>
      <c r="G125" s="386"/>
      <c r="H125" s="392">
        <f>H127</f>
        <v>27</v>
      </c>
    </row>
    <row r="126" spans="1:9" ht="87" customHeight="1" x14ac:dyDescent="0.25">
      <c r="A126" s="204"/>
      <c r="B126" s="342" t="s">
        <v>508</v>
      </c>
      <c r="C126" s="204">
        <v>992</v>
      </c>
      <c r="D126" s="386" t="s">
        <v>176</v>
      </c>
      <c r="E126" s="386">
        <v>14</v>
      </c>
      <c r="F126" s="385" t="s">
        <v>663</v>
      </c>
      <c r="G126" s="386"/>
      <c r="H126" s="392">
        <f>H127</f>
        <v>27</v>
      </c>
    </row>
    <row r="127" spans="1:9" ht="42" customHeight="1" x14ac:dyDescent="0.25">
      <c r="A127" s="204"/>
      <c r="B127" s="342" t="s">
        <v>173</v>
      </c>
      <c r="C127" s="204">
        <v>992</v>
      </c>
      <c r="D127" s="386" t="s">
        <v>176</v>
      </c>
      <c r="E127" s="386" t="s">
        <v>218</v>
      </c>
      <c r="F127" s="385" t="s">
        <v>663</v>
      </c>
      <c r="G127" s="386" t="s">
        <v>171</v>
      </c>
      <c r="H127" s="392">
        <v>27</v>
      </c>
    </row>
    <row r="128" spans="1:9" ht="103.5" customHeight="1" x14ac:dyDescent="0.25">
      <c r="A128" s="204"/>
      <c r="B128" s="342" t="s">
        <v>510</v>
      </c>
      <c r="C128" s="204">
        <v>992</v>
      </c>
      <c r="D128" s="386" t="s">
        <v>176</v>
      </c>
      <c r="E128" s="386" t="s">
        <v>218</v>
      </c>
      <c r="F128" s="385" t="s">
        <v>216</v>
      </c>
      <c r="G128" s="386"/>
      <c r="H128" s="392">
        <f>H131</f>
        <v>10</v>
      </c>
    </row>
    <row r="129" spans="1:8" ht="113.25" customHeight="1" x14ac:dyDescent="0.25">
      <c r="A129" s="204"/>
      <c r="B129" s="342" t="s">
        <v>511</v>
      </c>
      <c r="C129" s="204">
        <v>992</v>
      </c>
      <c r="D129" s="386" t="s">
        <v>176</v>
      </c>
      <c r="E129" s="386" t="s">
        <v>218</v>
      </c>
      <c r="F129" s="385" t="s">
        <v>215</v>
      </c>
      <c r="G129" s="386"/>
      <c r="H129" s="392">
        <f>H131</f>
        <v>10</v>
      </c>
    </row>
    <row r="130" spans="1:8" ht="114.75" customHeight="1" x14ac:dyDescent="0.25">
      <c r="A130" s="204"/>
      <c r="B130" s="342" t="s">
        <v>512</v>
      </c>
      <c r="C130" s="204">
        <v>992</v>
      </c>
      <c r="D130" s="386" t="s">
        <v>176</v>
      </c>
      <c r="E130" s="386" t="s">
        <v>218</v>
      </c>
      <c r="F130" s="385" t="s">
        <v>664</v>
      </c>
      <c r="G130" s="386"/>
      <c r="H130" s="392">
        <f>H131</f>
        <v>10</v>
      </c>
    </row>
    <row r="131" spans="1:8" ht="33.75" customHeight="1" x14ac:dyDescent="0.25">
      <c r="A131" s="204"/>
      <c r="B131" s="342" t="s">
        <v>173</v>
      </c>
      <c r="C131" s="204">
        <v>992</v>
      </c>
      <c r="D131" s="386" t="s">
        <v>176</v>
      </c>
      <c r="E131" s="386" t="s">
        <v>218</v>
      </c>
      <c r="F131" s="385" t="s">
        <v>664</v>
      </c>
      <c r="G131" s="386" t="s">
        <v>171</v>
      </c>
      <c r="H131" s="392">
        <v>10</v>
      </c>
    </row>
    <row r="132" spans="1:8" ht="20.25" customHeight="1" x14ac:dyDescent="0.25">
      <c r="A132" s="363"/>
      <c r="B132" s="339" t="s">
        <v>44</v>
      </c>
      <c r="C132" s="363">
        <v>992</v>
      </c>
      <c r="D132" s="377" t="s">
        <v>208</v>
      </c>
      <c r="E132" s="377"/>
      <c r="F132" s="391"/>
      <c r="G132" s="377"/>
      <c r="H132" s="387">
        <f>H133+H138+H148</f>
        <v>3141.9</v>
      </c>
    </row>
    <row r="133" spans="1:8" x14ac:dyDescent="0.25">
      <c r="A133" s="192"/>
      <c r="B133" s="344" t="s">
        <v>45</v>
      </c>
      <c r="C133" s="192">
        <v>992</v>
      </c>
      <c r="D133" s="388" t="s">
        <v>208</v>
      </c>
      <c r="E133" s="388" t="s">
        <v>201</v>
      </c>
      <c r="F133" s="388"/>
      <c r="G133" s="388"/>
      <c r="H133" s="390">
        <f>H137</f>
        <v>20</v>
      </c>
    </row>
    <row r="134" spans="1:8" ht="70.5" customHeight="1" x14ac:dyDescent="0.25">
      <c r="A134" s="363"/>
      <c r="B134" s="339" t="s">
        <v>513</v>
      </c>
      <c r="C134" s="363">
        <v>992</v>
      </c>
      <c r="D134" s="377" t="s">
        <v>208</v>
      </c>
      <c r="E134" s="377" t="s">
        <v>201</v>
      </c>
      <c r="F134" s="391" t="s">
        <v>220</v>
      </c>
      <c r="G134" s="377"/>
      <c r="H134" s="387">
        <f>H135</f>
        <v>20</v>
      </c>
    </row>
    <row r="135" spans="1:8" ht="73.5" customHeight="1" x14ac:dyDescent="0.25">
      <c r="A135" s="204"/>
      <c r="B135" s="342" t="s">
        <v>514</v>
      </c>
      <c r="C135" s="204">
        <v>992</v>
      </c>
      <c r="D135" s="386" t="s">
        <v>208</v>
      </c>
      <c r="E135" s="386" t="s">
        <v>201</v>
      </c>
      <c r="F135" s="385" t="s">
        <v>219</v>
      </c>
      <c r="G135" s="386"/>
      <c r="H135" s="392">
        <f>H136</f>
        <v>20</v>
      </c>
    </row>
    <row r="136" spans="1:8" ht="64.5" customHeight="1" x14ac:dyDescent="0.25">
      <c r="A136" s="204"/>
      <c r="B136" s="342" t="s">
        <v>515</v>
      </c>
      <c r="C136" s="204">
        <v>992</v>
      </c>
      <c r="D136" s="386" t="s">
        <v>208</v>
      </c>
      <c r="E136" s="386" t="s">
        <v>201</v>
      </c>
      <c r="F136" s="385" t="s">
        <v>665</v>
      </c>
      <c r="G136" s="386"/>
      <c r="H136" s="392">
        <f>H137</f>
        <v>20</v>
      </c>
    </row>
    <row r="137" spans="1:8" ht="32.25" customHeight="1" x14ac:dyDescent="0.25">
      <c r="A137" s="204"/>
      <c r="B137" s="342" t="s">
        <v>173</v>
      </c>
      <c r="C137" s="204">
        <v>992</v>
      </c>
      <c r="D137" s="386" t="s">
        <v>208</v>
      </c>
      <c r="E137" s="386" t="s">
        <v>201</v>
      </c>
      <c r="F137" s="385" t="s">
        <v>665</v>
      </c>
      <c r="G137" s="386" t="s">
        <v>171</v>
      </c>
      <c r="H137" s="392">
        <v>20</v>
      </c>
    </row>
    <row r="138" spans="1:8" ht="21.75" customHeight="1" x14ac:dyDescent="0.25">
      <c r="A138" s="192"/>
      <c r="B138" s="344" t="s">
        <v>46</v>
      </c>
      <c r="C138" s="192">
        <v>992</v>
      </c>
      <c r="D138" s="388" t="s">
        <v>208</v>
      </c>
      <c r="E138" s="388" t="s">
        <v>212</v>
      </c>
      <c r="F138" s="388"/>
      <c r="G138" s="388"/>
      <c r="H138" s="390">
        <f>H139</f>
        <v>3111.9</v>
      </c>
    </row>
    <row r="139" spans="1:8" ht="66" customHeight="1" x14ac:dyDescent="0.25">
      <c r="A139" s="197"/>
      <c r="B139" s="353" t="s">
        <v>588</v>
      </c>
      <c r="C139" s="197">
        <v>992</v>
      </c>
      <c r="D139" s="399" t="s">
        <v>208</v>
      </c>
      <c r="E139" s="399" t="s">
        <v>212</v>
      </c>
      <c r="F139" s="399" t="s">
        <v>217</v>
      </c>
      <c r="G139" s="399"/>
      <c r="H139" s="376">
        <f>H141+H147</f>
        <v>3111.9</v>
      </c>
    </row>
    <row r="140" spans="1:8" ht="109.5" customHeight="1" x14ac:dyDescent="0.25">
      <c r="A140" s="204"/>
      <c r="B140" s="342" t="s">
        <v>516</v>
      </c>
      <c r="C140" s="204">
        <v>992</v>
      </c>
      <c r="D140" s="386" t="s">
        <v>208</v>
      </c>
      <c r="E140" s="386" t="s">
        <v>212</v>
      </c>
      <c r="F140" s="385" t="s">
        <v>517</v>
      </c>
      <c r="G140" s="386"/>
      <c r="H140" s="392">
        <f>H141</f>
        <v>300</v>
      </c>
    </row>
    <row r="141" spans="1:8" ht="126" customHeight="1" x14ac:dyDescent="0.25">
      <c r="A141" s="204"/>
      <c r="B141" s="342" t="s">
        <v>518</v>
      </c>
      <c r="C141" s="204">
        <v>992</v>
      </c>
      <c r="D141" s="386" t="s">
        <v>208</v>
      </c>
      <c r="E141" s="386" t="s">
        <v>212</v>
      </c>
      <c r="F141" s="385" t="s">
        <v>519</v>
      </c>
      <c r="G141" s="386"/>
      <c r="H141" s="392">
        <f>H142</f>
        <v>300</v>
      </c>
    </row>
    <row r="142" spans="1:8" ht="126" x14ac:dyDescent="0.25">
      <c r="A142" s="363"/>
      <c r="B142" s="342" t="s">
        <v>520</v>
      </c>
      <c r="C142" s="204">
        <v>992</v>
      </c>
      <c r="D142" s="386" t="s">
        <v>208</v>
      </c>
      <c r="E142" s="386" t="s">
        <v>212</v>
      </c>
      <c r="F142" s="385" t="s">
        <v>666</v>
      </c>
      <c r="G142" s="386"/>
      <c r="H142" s="392">
        <f>H143</f>
        <v>300</v>
      </c>
    </row>
    <row r="143" spans="1:8" ht="35.25" customHeight="1" x14ac:dyDescent="0.25">
      <c r="A143" s="210"/>
      <c r="B143" s="342" t="s">
        <v>173</v>
      </c>
      <c r="C143" s="204">
        <v>992</v>
      </c>
      <c r="D143" s="386" t="s">
        <v>208</v>
      </c>
      <c r="E143" s="386" t="s">
        <v>212</v>
      </c>
      <c r="F143" s="385" t="s">
        <v>666</v>
      </c>
      <c r="G143" s="386" t="s">
        <v>171</v>
      </c>
      <c r="H143" s="392">
        <v>300</v>
      </c>
    </row>
    <row r="144" spans="1:8" ht="126" customHeight="1" x14ac:dyDescent="0.25">
      <c r="A144" s="204"/>
      <c r="B144" s="346" t="s">
        <v>521</v>
      </c>
      <c r="C144" s="386" t="s">
        <v>298</v>
      </c>
      <c r="D144" s="386" t="s">
        <v>208</v>
      </c>
      <c r="E144" s="386" t="s">
        <v>212</v>
      </c>
      <c r="F144" s="385" t="s">
        <v>526</v>
      </c>
      <c r="G144" s="386"/>
      <c r="H144" s="392">
        <f>H145</f>
        <v>2811.9</v>
      </c>
    </row>
    <row r="145" spans="1:8" ht="126" x14ac:dyDescent="0.25">
      <c r="A145" s="204"/>
      <c r="B145" s="346" t="s">
        <v>522</v>
      </c>
      <c r="C145" s="204">
        <v>992</v>
      </c>
      <c r="D145" s="386" t="s">
        <v>208</v>
      </c>
      <c r="E145" s="386" t="s">
        <v>212</v>
      </c>
      <c r="F145" s="385" t="s">
        <v>525</v>
      </c>
      <c r="G145" s="386"/>
      <c r="H145" s="392">
        <f>H146</f>
        <v>2811.9</v>
      </c>
    </row>
    <row r="146" spans="1:8" ht="148.5" customHeight="1" x14ac:dyDescent="0.25">
      <c r="A146" s="204"/>
      <c r="B146" s="346" t="s">
        <v>523</v>
      </c>
      <c r="C146" s="204">
        <v>992</v>
      </c>
      <c r="D146" s="386" t="s">
        <v>208</v>
      </c>
      <c r="E146" s="386" t="s">
        <v>212</v>
      </c>
      <c r="F146" s="385" t="s">
        <v>587</v>
      </c>
      <c r="G146" s="386"/>
      <c r="H146" s="392">
        <f>H147</f>
        <v>2811.9</v>
      </c>
    </row>
    <row r="147" spans="1:8" ht="45.75" customHeight="1" x14ac:dyDescent="0.25">
      <c r="A147" s="204"/>
      <c r="B147" s="342" t="s">
        <v>173</v>
      </c>
      <c r="C147" s="204">
        <v>992</v>
      </c>
      <c r="D147" s="386" t="s">
        <v>208</v>
      </c>
      <c r="E147" s="386" t="s">
        <v>212</v>
      </c>
      <c r="F147" s="385" t="s">
        <v>524</v>
      </c>
      <c r="G147" s="386" t="s">
        <v>171</v>
      </c>
      <c r="H147" s="392">
        <v>2811.9</v>
      </c>
    </row>
    <row r="148" spans="1:8" ht="31.5" x14ac:dyDescent="0.25">
      <c r="A148" s="192"/>
      <c r="B148" s="344" t="s">
        <v>47</v>
      </c>
      <c r="C148" s="192">
        <v>992</v>
      </c>
      <c r="D148" s="388" t="s">
        <v>208</v>
      </c>
      <c r="E148" s="388">
        <v>12</v>
      </c>
      <c r="F148" s="388"/>
      <c r="G148" s="388"/>
      <c r="H148" s="398">
        <v>10</v>
      </c>
    </row>
    <row r="149" spans="1:8" ht="78.75" x14ac:dyDescent="0.25">
      <c r="A149" s="363"/>
      <c r="B149" s="339" t="s">
        <v>527</v>
      </c>
      <c r="C149" s="363">
        <v>992</v>
      </c>
      <c r="D149" s="377" t="s">
        <v>208</v>
      </c>
      <c r="E149" s="377">
        <v>12</v>
      </c>
      <c r="F149" s="391" t="s">
        <v>214</v>
      </c>
      <c r="G149" s="377"/>
      <c r="H149" s="387">
        <v>10</v>
      </c>
    </row>
    <row r="150" spans="1:8" ht="78.75" x14ac:dyDescent="0.25">
      <c r="A150" s="204"/>
      <c r="B150" s="342" t="s">
        <v>528</v>
      </c>
      <c r="C150" s="204">
        <v>992</v>
      </c>
      <c r="D150" s="386" t="s">
        <v>208</v>
      </c>
      <c r="E150" s="386" t="s">
        <v>210</v>
      </c>
      <c r="F150" s="385" t="s">
        <v>213</v>
      </c>
      <c r="G150" s="386"/>
      <c r="H150" s="392">
        <v>10</v>
      </c>
    </row>
    <row r="151" spans="1:8" ht="82.5" customHeight="1" x14ac:dyDescent="0.25">
      <c r="A151" s="204"/>
      <c r="B151" s="342" t="s">
        <v>529</v>
      </c>
      <c r="C151" s="204">
        <v>992</v>
      </c>
      <c r="D151" s="386" t="s">
        <v>208</v>
      </c>
      <c r="E151" s="386">
        <v>12</v>
      </c>
      <c r="F151" s="385" t="s">
        <v>667</v>
      </c>
      <c r="G151" s="386"/>
      <c r="H151" s="392">
        <v>10</v>
      </c>
    </row>
    <row r="152" spans="1:8" ht="42" customHeight="1" x14ac:dyDescent="0.25">
      <c r="A152" s="204"/>
      <c r="B152" s="342" t="s">
        <v>173</v>
      </c>
      <c r="C152" s="204">
        <v>992</v>
      </c>
      <c r="D152" s="386" t="s">
        <v>208</v>
      </c>
      <c r="E152" s="386">
        <v>12</v>
      </c>
      <c r="F152" s="385" t="s">
        <v>667</v>
      </c>
      <c r="G152" s="386" t="s">
        <v>171</v>
      </c>
      <c r="H152" s="392">
        <v>10</v>
      </c>
    </row>
    <row r="153" spans="1:8" ht="17.25" customHeight="1" x14ac:dyDescent="0.25">
      <c r="A153" s="363"/>
      <c r="B153" s="339" t="s">
        <v>49</v>
      </c>
      <c r="C153" s="363">
        <v>992</v>
      </c>
      <c r="D153" s="377" t="s">
        <v>201</v>
      </c>
      <c r="E153" s="384"/>
      <c r="F153" s="391"/>
      <c r="G153" s="377"/>
      <c r="H153" s="387">
        <f>H154+H159</f>
        <v>6675.5</v>
      </c>
    </row>
    <row r="154" spans="1:8" ht="23.25" customHeight="1" x14ac:dyDescent="0.25">
      <c r="A154" s="284"/>
      <c r="B154" s="341" t="s">
        <v>50</v>
      </c>
      <c r="C154" s="284">
        <v>992</v>
      </c>
      <c r="D154" s="389" t="s">
        <v>201</v>
      </c>
      <c r="E154" s="389" t="s">
        <v>206</v>
      </c>
      <c r="F154" s="389"/>
      <c r="G154" s="389"/>
      <c r="H154" s="406">
        <f>H155</f>
        <v>1395</v>
      </c>
    </row>
    <row r="155" spans="1:8" ht="66.75" customHeight="1" x14ac:dyDescent="0.25">
      <c r="A155" s="204"/>
      <c r="B155" s="342" t="s">
        <v>530</v>
      </c>
      <c r="C155" s="204">
        <v>992</v>
      </c>
      <c r="D155" s="386" t="s">
        <v>201</v>
      </c>
      <c r="E155" s="386" t="s">
        <v>206</v>
      </c>
      <c r="F155" s="385" t="s">
        <v>211</v>
      </c>
      <c r="G155" s="386"/>
      <c r="H155" s="380">
        <f>H156</f>
        <v>1395</v>
      </c>
    </row>
    <row r="156" spans="1:8" ht="84" customHeight="1" x14ac:dyDescent="0.25">
      <c r="A156" s="204"/>
      <c r="B156" s="342" t="s">
        <v>531</v>
      </c>
      <c r="C156" s="204">
        <v>992</v>
      </c>
      <c r="D156" s="386" t="s">
        <v>201</v>
      </c>
      <c r="E156" s="386" t="s">
        <v>206</v>
      </c>
      <c r="F156" s="385" t="s">
        <v>209</v>
      </c>
      <c r="G156" s="386"/>
      <c r="H156" s="380">
        <f>H157</f>
        <v>1395</v>
      </c>
    </row>
    <row r="157" spans="1:8" ht="90.75" customHeight="1" x14ac:dyDescent="0.25">
      <c r="A157" s="210"/>
      <c r="B157" s="342" t="s">
        <v>532</v>
      </c>
      <c r="C157" s="204">
        <v>992</v>
      </c>
      <c r="D157" s="386" t="s">
        <v>201</v>
      </c>
      <c r="E157" s="386" t="s">
        <v>206</v>
      </c>
      <c r="F157" s="385" t="s">
        <v>668</v>
      </c>
      <c r="G157" s="386"/>
      <c r="H157" s="380">
        <f>H158</f>
        <v>1395</v>
      </c>
    </row>
    <row r="158" spans="1:8" ht="42" customHeight="1" x14ac:dyDescent="0.25">
      <c r="A158" s="204"/>
      <c r="B158" s="342" t="s">
        <v>173</v>
      </c>
      <c r="C158" s="204">
        <v>992</v>
      </c>
      <c r="D158" s="386" t="s">
        <v>201</v>
      </c>
      <c r="E158" s="386" t="s">
        <v>206</v>
      </c>
      <c r="F158" s="385" t="s">
        <v>668</v>
      </c>
      <c r="G158" s="386" t="s">
        <v>171</v>
      </c>
      <c r="H158" s="380">
        <v>1395</v>
      </c>
    </row>
    <row r="159" spans="1:8" ht="23.25" customHeight="1" x14ac:dyDescent="0.25">
      <c r="A159" s="284"/>
      <c r="B159" s="407" t="s">
        <v>51</v>
      </c>
      <c r="C159" s="192">
        <v>992</v>
      </c>
      <c r="D159" s="388" t="s">
        <v>201</v>
      </c>
      <c r="E159" s="388" t="s">
        <v>176</v>
      </c>
      <c r="F159" s="388"/>
      <c r="G159" s="388"/>
      <c r="H159" s="398">
        <f>H160</f>
        <v>5280.5</v>
      </c>
    </row>
    <row r="160" spans="1:8" ht="72" customHeight="1" x14ac:dyDescent="0.25">
      <c r="A160" s="363"/>
      <c r="B160" s="408" t="s">
        <v>533</v>
      </c>
      <c r="C160" s="363">
        <v>992</v>
      </c>
      <c r="D160" s="377" t="s">
        <v>201</v>
      </c>
      <c r="E160" s="377" t="s">
        <v>176</v>
      </c>
      <c r="F160" s="391" t="s">
        <v>207</v>
      </c>
      <c r="G160" s="377"/>
      <c r="H160" s="402">
        <f>H161+H165+H171</f>
        <v>5280.5</v>
      </c>
    </row>
    <row r="161" spans="1:9" ht="118.5" customHeight="1" x14ac:dyDescent="0.25">
      <c r="A161" s="204"/>
      <c r="B161" s="348" t="s">
        <v>534</v>
      </c>
      <c r="C161" s="204">
        <v>992</v>
      </c>
      <c r="D161" s="386" t="s">
        <v>201</v>
      </c>
      <c r="E161" s="386" t="s">
        <v>176</v>
      </c>
      <c r="F161" s="385" t="s">
        <v>538</v>
      </c>
      <c r="G161" s="386"/>
      <c r="H161" s="394">
        <f>H162</f>
        <v>2050</v>
      </c>
    </row>
    <row r="162" spans="1:9" ht="120.75" customHeight="1" x14ac:dyDescent="0.25">
      <c r="A162" s="204"/>
      <c r="B162" s="348" t="s">
        <v>535</v>
      </c>
      <c r="C162" s="204">
        <v>992</v>
      </c>
      <c r="D162" s="386" t="s">
        <v>201</v>
      </c>
      <c r="E162" s="386" t="s">
        <v>176</v>
      </c>
      <c r="F162" s="385" t="s">
        <v>537</v>
      </c>
      <c r="G162" s="386"/>
      <c r="H162" s="394">
        <f>H163</f>
        <v>2050</v>
      </c>
    </row>
    <row r="163" spans="1:9" ht="113.25" customHeight="1" x14ac:dyDescent="0.25">
      <c r="A163" s="210"/>
      <c r="B163" s="348" t="s">
        <v>536</v>
      </c>
      <c r="C163" s="204">
        <v>992</v>
      </c>
      <c r="D163" s="386" t="s">
        <v>201</v>
      </c>
      <c r="E163" s="386" t="s">
        <v>176</v>
      </c>
      <c r="F163" s="385" t="s">
        <v>669</v>
      </c>
      <c r="G163" s="386"/>
      <c r="H163" s="394">
        <f>H164</f>
        <v>2050</v>
      </c>
    </row>
    <row r="164" spans="1:9" ht="43.5" customHeight="1" x14ac:dyDescent="0.25">
      <c r="A164" s="204"/>
      <c r="B164" s="342" t="s">
        <v>173</v>
      </c>
      <c r="C164" s="204">
        <v>992</v>
      </c>
      <c r="D164" s="386" t="s">
        <v>201</v>
      </c>
      <c r="E164" s="386" t="s">
        <v>176</v>
      </c>
      <c r="F164" s="385" t="s">
        <v>669</v>
      </c>
      <c r="G164" s="386" t="s">
        <v>171</v>
      </c>
      <c r="H164" s="394">
        <v>2050</v>
      </c>
    </row>
    <row r="165" spans="1:9" ht="112.5" customHeight="1" x14ac:dyDescent="0.25">
      <c r="A165" s="204"/>
      <c r="B165" s="401" t="s">
        <v>539</v>
      </c>
      <c r="C165" s="204">
        <v>992</v>
      </c>
      <c r="D165" s="386" t="s">
        <v>201</v>
      </c>
      <c r="E165" s="386" t="s">
        <v>176</v>
      </c>
      <c r="F165" s="385" t="s">
        <v>543</v>
      </c>
      <c r="G165" s="386"/>
      <c r="H165" s="394">
        <f>H166</f>
        <v>145</v>
      </c>
    </row>
    <row r="166" spans="1:9" ht="126.75" customHeight="1" x14ac:dyDescent="0.25">
      <c r="A166" s="204"/>
      <c r="B166" s="348" t="s">
        <v>586</v>
      </c>
      <c r="C166" s="204">
        <v>992</v>
      </c>
      <c r="D166" s="386" t="s">
        <v>201</v>
      </c>
      <c r="E166" s="386" t="s">
        <v>176</v>
      </c>
      <c r="F166" s="385" t="s">
        <v>542</v>
      </c>
      <c r="G166" s="386"/>
      <c r="H166" s="394">
        <f>H167</f>
        <v>145</v>
      </c>
    </row>
    <row r="167" spans="1:9" ht="130.5" customHeight="1" x14ac:dyDescent="0.25">
      <c r="A167" s="204"/>
      <c r="B167" s="348" t="s">
        <v>541</v>
      </c>
      <c r="C167" s="204">
        <v>992</v>
      </c>
      <c r="D167" s="386" t="s">
        <v>201</v>
      </c>
      <c r="E167" s="386" t="s">
        <v>176</v>
      </c>
      <c r="F167" s="385" t="s">
        <v>670</v>
      </c>
      <c r="G167" s="386"/>
      <c r="H167" s="394">
        <f>H168</f>
        <v>145</v>
      </c>
    </row>
    <row r="168" spans="1:9" ht="44.25" customHeight="1" x14ac:dyDescent="0.25">
      <c r="A168" s="197"/>
      <c r="B168" s="342" t="s">
        <v>173</v>
      </c>
      <c r="C168" s="204">
        <v>992</v>
      </c>
      <c r="D168" s="386" t="s">
        <v>201</v>
      </c>
      <c r="E168" s="386" t="s">
        <v>176</v>
      </c>
      <c r="F168" s="385" t="s">
        <v>670</v>
      </c>
      <c r="G168" s="386" t="s">
        <v>171</v>
      </c>
      <c r="H168" s="394">
        <v>145</v>
      </c>
    </row>
    <row r="169" spans="1:9" ht="19.5" hidden="1" customHeight="1" thickBot="1" x14ac:dyDescent="0.3">
      <c r="A169" s="204"/>
      <c r="B169" s="342"/>
      <c r="C169" s="204"/>
      <c r="D169" s="386"/>
      <c r="E169" s="386"/>
      <c r="F169" s="385"/>
      <c r="G169" s="386"/>
      <c r="H169" s="392"/>
    </row>
    <row r="170" spans="1:9" ht="94.5" hidden="1" x14ac:dyDescent="0.25">
      <c r="A170" s="204"/>
      <c r="B170" s="342" t="s">
        <v>203</v>
      </c>
      <c r="C170" s="204">
        <v>992</v>
      </c>
      <c r="D170" s="386" t="s">
        <v>201</v>
      </c>
      <c r="E170" s="386" t="s">
        <v>176</v>
      </c>
      <c r="F170" s="385" t="s">
        <v>202</v>
      </c>
      <c r="G170" s="386"/>
      <c r="H170" s="394">
        <v>513</v>
      </c>
    </row>
    <row r="171" spans="1:9" ht="119.25" customHeight="1" x14ac:dyDescent="0.25">
      <c r="A171" s="409"/>
      <c r="B171" s="359" t="s">
        <v>544</v>
      </c>
      <c r="C171" s="409">
        <v>992</v>
      </c>
      <c r="D171" s="403" t="s">
        <v>201</v>
      </c>
      <c r="E171" s="403" t="s">
        <v>176</v>
      </c>
      <c r="F171" s="383" t="s">
        <v>649</v>
      </c>
      <c r="G171" s="403"/>
      <c r="H171" s="394">
        <f>H172</f>
        <v>3085.5</v>
      </c>
    </row>
    <row r="172" spans="1:9" ht="109.5" customHeight="1" x14ac:dyDescent="0.25">
      <c r="A172" s="409"/>
      <c r="B172" s="359" t="s">
        <v>545</v>
      </c>
      <c r="C172" s="409">
        <v>992</v>
      </c>
      <c r="D172" s="403" t="s">
        <v>201</v>
      </c>
      <c r="E172" s="403" t="s">
        <v>176</v>
      </c>
      <c r="F172" s="383" t="s">
        <v>650</v>
      </c>
      <c r="G172" s="403"/>
      <c r="H172" s="394">
        <f>H173</f>
        <v>3085.5</v>
      </c>
    </row>
    <row r="173" spans="1:9" ht="123" customHeight="1" x14ac:dyDescent="0.25">
      <c r="A173" s="409"/>
      <c r="B173" s="359" t="s">
        <v>546</v>
      </c>
      <c r="C173" s="409">
        <v>992</v>
      </c>
      <c r="D173" s="403" t="s">
        <v>201</v>
      </c>
      <c r="E173" s="403" t="s">
        <v>176</v>
      </c>
      <c r="F173" s="383" t="s">
        <v>671</v>
      </c>
      <c r="G173" s="403"/>
      <c r="H173" s="394">
        <f>H174</f>
        <v>3085.5</v>
      </c>
    </row>
    <row r="174" spans="1:9" ht="51.75" customHeight="1" x14ac:dyDescent="0.25">
      <c r="A174" s="409"/>
      <c r="B174" s="359" t="s">
        <v>173</v>
      </c>
      <c r="C174" s="409">
        <v>992</v>
      </c>
      <c r="D174" s="403" t="s">
        <v>201</v>
      </c>
      <c r="E174" s="403" t="s">
        <v>176</v>
      </c>
      <c r="F174" s="383" t="s">
        <v>671</v>
      </c>
      <c r="G174" s="403" t="s">
        <v>171</v>
      </c>
      <c r="H174" s="394">
        <v>3085.5</v>
      </c>
      <c r="I174" s="317"/>
    </row>
    <row r="175" spans="1:9" x14ac:dyDescent="0.25">
      <c r="A175" s="363"/>
      <c r="B175" s="410" t="s">
        <v>53</v>
      </c>
      <c r="C175" s="363">
        <v>992</v>
      </c>
      <c r="D175" s="377" t="s">
        <v>198</v>
      </c>
      <c r="E175" s="377"/>
      <c r="F175" s="391"/>
      <c r="G175" s="377"/>
      <c r="H175" s="387">
        <v>75</v>
      </c>
    </row>
    <row r="176" spans="1:9" ht="21" customHeight="1" x14ac:dyDescent="0.25">
      <c r="A176" s="204"/>
      <c r="B176" s="344" t="s">
        <v>54</v>
      </c>
      <c r="C176" s="192">
        <v>992</v>
      </c>
      <c r="D176" s="388" t="s">
        <v>198</v>
      </c>
      <c r="E176" s="388" t="s">
        <v>198</v>
      </c>
      <c r="F176" s="388"/>
      <c r="G176" s="388"/>
      <c r="H176" s="390">
        <v>75</v>
      </c>
    </row>
    <row r="177" spans="1:8" ht="51" customHeight="1" x14ac:dyDescent="0.25">
      <c r="A177" s="339"/>
      <c r="B177" s="339" t="s">
        <v>547</v>
      </c>
      <c r="C177" s="363">
        <v>992</v>
      </c>
      <c r="D177" s="377" t="s">
        <v>198</v>
      </c>
      <c r="E177" s="377" t="s">
        <v>198</v>
      </c>
      <c r="F177" s="391" t="s">
        <v>205</v>
      </c>
      <c r="G177" s="377"/>
      <c r="H177" s="387">
        <v>75</v>
      </c>
    </row>
    <row r="178" spans="1:8" ht="51" customHeight="1" x14ac:dyDescent="0.25">
      <c r="A178" s="342"/>
      <c r="B178" s="342" t="s">
        <v>585</v>
      </c>
      <c r="C178" s="204">
        <v>992</v>
      </c>
      <c r="D178" s="386" t="s">
        <v>198</v>
      </c>
      <c r="E178" s="386" t="s">
        <v>198</v>
      </c>
      <c r="F178" s="385" t="s">
        <v>550</v>
      </c>
      <c r="G178" s="386"/>
      <c r="H178" s="392">
        <v>75</v>
      </c>
    </row>
    <row r="179" spans="1:8" ht="52.5" customHeight="1" x14ac:dyDescent="0.25">
      <c r="A179" s="204"/>
      <c r="B179" s="342" t="s">
        <v>549</v>
      </c>
      <c r="C179" s="204">
        <v>992</v>
      </c>
      <c r="D179" s="386" t="s">
        <v>198</v>
      </c>
      <c r="E179" s="386" t="s">
        <v>198</v>
      </c>
      <c r="F179" s="385" t="s">
        <v>672</v>
      </c>
      <c r="G179" s="386"/>
      <c r="H179" s="392">
        <v>75</v>
      </c>
    </row>
    <row r="180" spans="1:8" ht="35.25" customHeight="1" x14ac:dyDescent="0.25">
      <c r="A180" s="204"/>
      <c r="B180" s="342" t="s">
        <v>173</v>
      </c>
      <c r="C180" s="204">
        <v>992</v>
      </c>
      <c r="D180" s="386" t="s">
        <v>198</v>
      </c>
      <c r="E180" s="386" t="s">
        <v>198</v>
      </c>
      <c r="F180" s="385" t="s">
        <v>672</v>
      </c>
      <c r="G180" s="386" t="s">
        <v>171</v>
      </c>
      <c r="H180" s="392">
        <v>75</v>
      </c>
    </row>
    <row r="181" spans="1:8" ht="24" customHeight="1" x14ac:dyDescent="0.25">
      <c r="A181" s="565"/>
      <c r="B181" s="570" t="s">
        <v>197</v>
      </c>
      <c r="C181" s="565">
        <v>992</v>
      </c>
      <c r="D181" s="564" t="s">
        <v>183</v>
      </c>
      <c r="E181" s="564"/>
      <c r="F181" s="564"/>
      <c r="G181" s="564"/>
      <c r="H181" s="569">
        <f>H183</f>
        <v>11076.400000000001</v>
      </c>
    </row>
    <row r="182" spans="1:8" ht="6.75" hidden="1" customHeight="1" x14ac:dyDescent="0.25">
      <c r="A182" s="565"/>
      <c r="B182" s="570"/>
      <c r="C182" s="565"/>
      <c r="D182" s="564"/>
      <c r="E182" s="564"/>
      <c r="F182" s="564"/>
      <c r="G182" s="564"/>
      <c r="H182" s="569"/>
    </row>
    <row r="183" spans="1:8" ht="15" customHeight="1" x14ac:dyDescent="0.25">
      <c r="A183" s="363"/>
      <c r="B183" s="339" t="s">
        <v>57</v>
      </c>
      <c r="C183" s="363">
        <v>992</v>
      </c>
      <c r="D183" s="377" t="s">
        <v>183</v>
      </c>
      <c r="E183" s="377" t="s">
        <v>172</v>
      </c>
      <c r="F183" s="391"/>
      <c r="G183" s="377"/>
      <c r="H183" s="387">
        <f>H184</f>
        <v>11076.400000000001</v>
      </c>
    </row>
    <row r="184" spans="1:8" ht="54" customHeight="1" x14ac:dyDescent="0.25">
      <c r="A184" s="197"/>
      <c r="B184" s="339" t="s">
        <v>551</v>
      </c>
      <c r="C184" s="363">
        <v>992</v>
      </c>
      <c r="D184" s="377" t="s">
        <v>183</v>
      </c>
      <c r="E184" s="377" t="s">
        <v>172</v>
      </c>
      <c r="F184" s="391" t="s">
        <v>196</v>
      </c>
      <c r="G184" s="377"/>
      <c r="H184" s="387">
        <f>H185+H191+H195+H202+H206</f>
        <v>11076.400000000001</v>
      </c>
    </row>
    <row r="185" spans="1:8" ht="105.75" customHeight="1" x14ac:dyDescent="0.25">
      <c r="A185" s="204"/>
      <c r="B185" s="342" t="s">
        <v>552</v>
      </c>
      <c r="C185" s="204">
        <v>992</v>
      </c>
      <c r="D185" s="386" t="s">
        <v>183</v>
      </c>
      <c r="E185" s="386" t="s">
        <v>172</v>
      </c>
      <c r="F185" s="385" t="s">
        <v>195</v>
      </c>
      <c r="G185" s="386"/>
      <c r="H185" s="392">
        <f>H186</f>
        <v>825.1</v>
      </c>
    </row>
    <row r="186" spans="1:8" ht="117" customHeight="1" x14ac:dyDescent="0.25">
      <c r="A186" s="204"/>
      <c r="B186" s="342" t="s">
        <v>553</v>
      </c>
      <c r="C186" s="204">
        <v>992</v>
      </c>
      <c r="D186" s="386" t="s">
        <v>183</v>
      </c>
      <c r="E186" s="386" t="s">
        <v>172</v>
      </c>
      <c r="F186" s="385" t="s">
        <v>194</v>
      </c>
      <c r="G186" s="386"/>
      <c r="H186" s="392">
        <f>H188</f>
        <v>825.1</v>
      </c>
    </row>
    <row r="187" spans="1:8" ht="111" customHeight="1" x14ac:dyDescent="0.25">
      <c r="A187" s="204"/>
      <c r="B187" s="342" t="s">
        <v>554</v>
      </c>
      <c r="C187" s="204">
        <v>992</v>
      </c>
      <c r="D187" s="386" t="s">
        <v>183</v>
      </c>
      <c r="E187" s="386" t="s">
        <v>172</v>
      </c>
      <c r="F187" s="385" t="s">
        <v>193</v>
      </c>
      <c r="G187" s="386"/>
      <c r="H187" s="392">
        <f>H188</f>
        <v>825.1</v>
      </c>
    </row>
    <row r="188" spans="1:8" ht="33.75" customHeight="1" x14ac:dyDescent="0.25">
      <c r="A188" s="204"/>
      <c r="B188" s="346" t="s">
        <v>188</v>
      </c>
      <c r="C188" s="204">
        <v>992</v>
      </c>
      <c r="D188" s="386" t="s">
        <v>183</v>
      </c>
      <c r="E188" s="386" t="s">
        <v>172</v>
      </c>
      <c r="F188" s="385" t="s">
        <v>193</v>
      </c>
      <c r="G188" s="386"/>
      <c r="H188" s="392">
        <f>H189+H190</f>
        <v>825.1</v>
      </c>
    </row>
    <row r="189" spans="1:8" ht="83.25" customHeight="1" x14ac:dyDescent="0.25">
      <c r="A189" s="204"/>
      <c r="B189" s="342" t="s">
        <v>187</v>
      </c>
      <c r="C189" s="204">
        <v>992</v>
      </c>
      <c r="D189" s="386" t="s">
        <v>183</v>
      </c>
      <c r="E189" s="386" t="s">
        <v>172</v>
      </c>
      <c r="F189" s="385" t="s">
        <v>193</v>
      </c>
      <c r="G189" s="386" t="s">
        <v>184</v>
      </c>
      <c r="H189" s="392">
        <v>755.1</v>
      </c>
    </row>
    <row r="190" spans="1:8" ht="40.5" customHeight="1" x14ac:dyDescent="0.25">
      <c r="A190" s="204"/>
      <c r="B190" s="342" t="s">
        <v>173</v>
      </c>
      <c r="C190" s="204">
        <v>992</v>
      </c>
      <c r="D190" s="386" t="s">
        <v>183</v>
      </c>
      <c r="E190" s="386" t="s">
        <v>172</v>
      </c>
      <c r="F190" s="385" t="s">
        <v>193</v>
      </c>
      <c r="G190" s="386" t="s">
        <v>171</v>
      </c>
      <c r="H190" s="392">
        <v>70</v>
      </c>
    </row>
    <row r="191" spans="1:8" ht="96.75" customHeight="1" x14ac:dyDescent="0.25">
      <c r="A191" s="204"/>
      <c r="B191" s="342" t="s">
        <v>600</v>
      </c>
      <c r="C191" s="204">
        <v>992</v>
      </c>
      <c r="D191" s="386" t="s">
        <v>183</v>
      </c>
      <c r="E191" s="386" t="s">
        <v>172</v>
      </c>
      <c r="F191" s="385" t="s">
        <v>192</v>
      </c>
      <c r="G191" s="386"/>
      <c r="H191" s="392">
        <f>H192</f>
        <v>20</v>
      </c>
    </row>
    <row r="192" spans="1:8" ht="110.25" x14ac:dyDescent="0.25">
      <c r="A192" s="343"/>
      <c r="B192" s="342" t="s">
        <v>601</v>
      </c>
      <c r="C192" s="204">
        <v>992</v>
      </c>
      <c r="D192" s="386" t="s">
        <v>183</v>
      </c>
      <c r="E192" s="386" t="s">
        <v>172</v>
      </c>
      <c r="F192" s="385" t="s">
        <v>191</v>
      </c>
      <c r="G192" s="386"/>
      <c r="H192" s="392">
        <f>H193</f>
        <v>20</v>
      </c>
    </row>
    <row r="193" spans="1:8" ht="121.5" customHeight="1" x14ac:dyDescent="0.25">
      <c r="A193" s="343"/>
      <c r="B193" s="342" t="s">
        <v>555</v>
      </c>
      <c r="C193" s="204">
        <v>992</v>
      </c>
      <c r="D193" s="386" t="s">
        <v>183</v>
      </c>
      <c r="E193" s="386" t="s">
        <v>172</v>
      </c>
      <c r="F193" s="385" t="s">
        <v>673</v>
      </c>
      <c r="G193" s="386"/>
      <c r="H193" s="392">
        <f>H194</f>
        <v>20</v>
      </c>
    </row>
    <row r="194" spans="1:8" ht="47.25" x14ac:dyDescent="0.25">
      <c r="A194" s="204"/>
      <c r="B194" s="342" t="s">
        <v>173</v>
      </c>
      <c r="C194" s="204">
        <v>992</v>
      </c>
      <c r="D194" s="386" t="s">
        <v>183</v>
      </c>
      <c r="E194" s="386" t="s">
        <v>172</v>
      </c>
      <c r="F194" s="385" t="s">
        <v>673</v>
      </c>
      <c r="G194" s="386" t="s">
        <v>171</v>
      </c>
      <c r="H194" s="392">
        <v>20</v>
      </c>
    </row>
    <row r="195" spans="1:8" ht="81.75" customHeight="1" x14ac:dyDescent="0.25">
      <c r="A195" s="204"/>
      <c r="B195" s="342" t="s">
        <v>556</v>
      </c>
      <c r="C195" s="204">
        <v>992</v>
      </c>
      <c r="D195" s="386" t="s">
        <v>183</v>
      </c>
      <c r="E195" s="386" t="s">
        <v>172</v>
      </c>
      <c r="F195" s="385" t="s">
        <v>190</v>
      </c>
      <c r="G195" s="386"/>
      <c r="H195" s="392">
        <f>H196</f>
        <v>10036.300000000001</v>
      </c>
    </row>
    <row r="196" spans="1:8" ht="104.25" customHeight="1" x14ac:dyDescent="0.25">
      <c r="A196" s="204"/>
      <c r="B196" s="342" t="s">
        <v>557</v>
      </c>
      <c r="C196" s="204">
        <v>992</v>
      </c>
      <c r="D196" s="386" t="s">
        <v>183</v>
      </c>
      <c r="E196" s="386" t="s">
        <v>172</v>
      </c>
      <c r="F196" s="385" t="s">
        <v>189</v>
      </c>
      <c r="G196" s="386"/>
      <c r="H196" s="392">
        <f>H197+H200</f>
        <v>10036.300000000001</v>
      </c>
    </row>
    <row r="197" spans="1:8" ht="31.5" x14ac:dyDescent="0.25">
      <c r="A197" s="204"/>
      <c r="B197" s="346" t="s">
        <v>188</v>
      </c>
      <c r="C197" s="204">
        <v>992</v>
      </c>
      <c r="D197" s="386" t="s">
        <v>183</v>
      </c>
      <c r="E197" s="386" t="s">
        <v>172</v>
      </c>
      <c r="F197" s="385" t="s">
        <v>185</v>
      </c>
      <c r="G197" s="386"/>
      <c r="H197" s="392">
        <f>H198+H199</f>
        <v>8536.3000000000011</v>
      </c>
    </row>
    <row r="198" spans="1:8" ht="84" customHeight="1" x14ac:dyDescent="0.25">
      <c r="A198" s="204"/>
      <c r="B198" s="342" t="s">
        <v>187</v>
      </c>
      <c r="C198" s="204">
        <v>992</v>
      </c>
      <c r="D198" s="386" t="s">
        <v>183</v>
      </c>
      <c r="E198" s="386" t="s">
        <v>172</v>
      </c>
      <c r="F198" s="385" t="s">
        <v>185</v>
      </c>
      <c r="G198" s="386" t="s">
        <v>184</v>
      </c>
      <c r="H198" s="392">
        <v>7251.6</v>
      </c>
    </row>
    <row r="199" spans="1:8" ht="42.75" customHeight="1" x14ac:dyDescent="0.25">
      <c r="A199" s="204"/>
      <c r="B199" s="342" t="s">
        <v>173</v>
      </c>
      <c r="C199" s="204">
        <v>992</v>
      </c>
      <c r="D199" s="386" t="s">
        <v>183</v>
      </c>
      <c r="E199" s="386" t="s">
        <v>172</v>
      </c>
      <c r="F199" s="385" t="s">
        <v>185</v>
      </c>
      <c r="G199" s="386">
        <v>200</v>
      </c>
      <c r="H199" s="392">
        <v>1284.7</v>
      </c>
    </row>
    <row r="200" spans="1:8" ht="50.25" customHeight="1" x14ac:dyDescent="0.25">
      <c r="A200" s="204"/>
      <c r="B200" s="342" t="s">
        <v>727</v>
      </c>
      <c r="C200" s="204">
        <v>992</v>
      </c>
      <c r="D200" s="386" t="s">
        <v>183</v>
      </c>
      <c r="E200" s="386" t="s">
        <v>172</v>
      </c>
      <c r="F200" s="385" t="s">
        <v>728</v>
      </c>
      <c r="G200" s="386"/>
      <c r="H200" s="484" t="str">
        <f>H201</f>
        <v>1 500,00</v>
      </c>
    </row>
    <row r="201" spans="1:8" ht="55.5" customHeight="1" x14ac:dyDescent="0.25">
      <c r="A201" s="204"/>
      <c r="B201" s="342" t="s">
        <v>173</v>
      </c>
      <c r="C201" s="204">
        <v>992</v>
      </c>
      <c r="D201" s="386" t="s">
        <v>183</v>
      </c>
      <c r="E201" s="386" t="s">
        <v>172</v>
      </c>
      <c r="F201" s="385" t="s">
        <v>728</v>
      </c>
      <c r="G201" s="386" t="s">
        <v>171</v>
      </c>
      <c r="H201" s="484" t="s">
        <v>726</v>
      </c>
    </row>
    <row r="202" spans="1:8" ht="104.25" customHeight="1" x14ac:dyDescent="0.25">
      <c r="A202" s="204"/>
      <c r="B202" s="359" t="s">
        <v>558</v>
      </c>
      <c r="C202" s="204">
        <v>992</v>
      </c>
      <c r="D202" s="386" t="s">
        <v>183</v>
      </c>
      <c r="E202" s="386" t="s">
        <v>172</v>
      </c>
      <c r="F202" s="383" t="s">
        <v>559</v>
      </c>
      <c r="G202" s="386"/>
      <c r="H202" s="392">
        <f>H203</f>
        <v>100</v>
      </c>
    </row>
    <row r="203" spans="1:8" ht="111" customHeight="1" x14ac:dyDescent="0.25">
      <c r="A203" s="204"/>
      <c r="B203" s="359" t="s">
        <v>560</v>
      </c>
      <c r="C203" s="204">
        <v>992</v>
      </c>
      <c r="D203" s="386" t="s">
        <v>183</v>
      </c>
      <c r="E203" s="386" t="s">
        <v>172</v>
      </c>
      <c r="F203" s="383" t="s">
        <v>561</v>
      </c>
      <c r="G203" s="386"/>
      <c r="H203" s="392">
        <f>H204</f>
        <v>100</v>
      </c>
    </row>
    <row r="204" spans="1:8" ht="113.25" customHeight="1" x14ac:dyDescent="0.25">
      <c r="A204" s="204"/>
      <c r="B204" s="359" t="s">
        <v>562</v>
      </c>
      <c r="C204" s="204">
        <v>992</v>
      </c>
      <c r="D204" s="386" t="s">
        <v>183</v>
      </c>
      <c r="E204" s="386" t="s">
        <v>172</v>
      </c>
      <c r="F204" s="383" t="s">
        <v>674</v>
      </c>
      <c r="G204" s="386"/>
      <c r="H204" s="392">
        <f>H205</f>
        <v>100</v>
      </c>
    </row>
    <row r="205" spans="1:8" ht="34.5" customHeight="1" x14ac:dyDescent="0.25">
      <c r="A205" s="204"/>
      <c r="B205" s="342" t="s">
        <v>173</v>
      </c>
      <c r="C205" s="204">
        <v>992</v>
      </c>
      <c r="D205" s="386" t="s">
        <v>183</v>
      </c>
      <c r="E205" s="386" t="s">
        <v>172</v>
      </c>
      <c r="F205" s="383" t="s">
        <v>674</v>
      </c>
      <c r="G205" s="386" t="s">
        <v>171</v>
      </c>
      <c r="H205" s="392">
        <v>100</v>
      </c>
    </row>
    <row r="206" spans="1:8" ht="99" customHeight="1" x14ac:dyDescent="0.25">
      <c r="A206" s="204"/>
      <c r="B206" s="342" t="s">
        <v>584</v>
      </c>
      <c r="C206" s="204">
        <v>992</v>
      </c>
      <c r="D206" s="386" t="s">
        <v>183</v>
      </c>
      <c r="E206" s="386" t="s">
        <v>172</v>
      </c>
      <c r="F206" s="383" t="s">
        <v>564</v>
      </c>
      <c r="G206" s="386"/>
      <c r="H206" s="392">
        <f>H207</f>
        <v>95</v>
      </c>
    </row>
    <row r="207" spans="1:8" ht="119.25" customHeight="1" x14ac:dyDescent="0.25">
      <c r="A207" s="204"/>
      <c r="B207" s="342" t="s">
        <v>583</v>
      </c>
      <c r="C207" s="204">
        <v>992</v>
      </c>
      <c r="D207" s="386" t="s">
        <v>183</v>
      </c>
      <c r="E207" s="386" t="s">
        <v>172</v>
      </c>
      <c r="F207" s="383" t="s">
        <v>566</v>
      </c>
      <c r="G207" s="386"/>
      <c r="H207" s="392">
        <f>H208</f>
        <v>95</v>
      </c>
    </row>
    <row r="208" spans="1:8" ht="118.5" customHeight="1" x14ac:dyDescent="0.25">
      <c r="A208" s="204"/>
      <c r="B208" s="342" t="s">
        <v>582</v>
      </c>
      <c r="C208" s="204">
        <v>992</v>
      </c>
      <c r="D208" s="386" t="s">
        <v>183</v>
      </c>
      <c r="E208" s="386" t="s">
        <v>172</v>
      </c>
      <c r="F208" s="383" t="s">
        <v>675</v>
      </c>
      <c r="G208" s="386"/>
      <c r="H208" s="392">
        <f>H209</f>
        <v>95</v>
      </c>
    </row>
    <row r="209" spans="1:8" ht="45" customHeight="1" x14ac:dyDescent="0.25">
      <c r="A209" s="204"/>
      <c r="B209" s="342" t="s">
        <v>173</v>
      </c>
      <c r="C209" s="204">
        <v>992</v>
      </c>
      <c r="D209" s="386" t="s">
        <v>183</v>
      </c>
      <c r="E209" s="386" t="s">
        <v>172</v>
      </c>
      <c r="F209" s="383" t="s">
        <v>675</v>
      </c>
      <c r="G209" s="386" t="s">
        <v>171</v>
      </c>
      <c r="H209" s="392">
        <v>95</v>
      </c>
    </row>
    <row r="210" spans="1:8" ht="25.5" customHeight="1" x14ac:dyDescent="0.25">
      <c r="A210" s="363"/>
      <c r="B210" s="339" t="s">
        <v>59</v>
      </c>
      <c r="C210" s="363">
        <v>992</v>
      </c>
      <c r="D210" s="377">
        <v>10</v>
      </c>
      <c r="E210" s="377"/>
      <c r="F210" s="391"/>
      <c r="G210" s="377"/>
      <c r="H210" s="387">
        <f>H211</f>
        <v>180</v>
      </c>
    </row>
    <row r="211" spans="1:8" ht="24" customHeight="1" x14ac:dyDescent="0.25">
      <c r="A211" s="192"/>
      <c r="B211" s="344" t="s">
        <v>162</v>
      </c>
      <c r="C211" s="192">
        <v>992</v>
      </c>
      <c r="D211" s="388" t="s">
        <v>177</v>
      </c>
      <c r="E211" s="388" t="s">
        <v>176</v>
      </c>
      <c r="F211" s="344"/>
      <c r="G211" s="344"/>
      <c r="H211" s="390">
        <f>H215+H216</f>
        <v>180</v>
      </c>
    </row>
    <row r="212" spans="1:8" ht="126" customHeight="1" x14ac:dyDescent="0.25">
      <c r="A212" s="204"/>
      <c r="B212" s="359" t="s">
        <v>568</v>
      </c>
      <c r="C212" s="204">
        <v>992</v>
      </c>
      <c r="D212" s="386" t="s">
        <v>177</v>
      </c>
      <c r="E212" s="386" t="s">
        <v>176</v>
      </c>
      <c r="F212" s="383" t="s">
        <v>200</v>
      </c>
      <c r="G212" s="342"/>
      <c r="H212" s="392">
        <f>H211</f>
        <v>180</v>
      </c>
    </row>
    <row r="213" spans="1:8" ht="131.25" customHeight="1" x14ac:dyDescent="0.25">
      <c r="A213" s="204"/>
      <c r="B213" s="359" t="s">
        <v>569</v>
      </c>
      <c r="C213" s="204">
        <v>992</v>
      </c>
      <c r="D213" s="386" t="s">
        <v>177</v>
      </c>
      <c r="E213" s="386" t="s">
        <v>176</v>
      </c>
      <c r="F213" s="383" t="s">
        <v>199</v>
      </c>
      <c r="G213" s="342"/>
      <c r="H213" s="392">
        <f>H212</f>
        <v>180</v>
      </c>
    </row>
    <row r="214" spans="1:8" ht="133.5" customHeight="1" x14ac:dyDescent="0.25">
      <c r="A214" s="204"/>
      <c r="B214" s="359" t="s">
        <v>570</v>
      </c>
      <c r="C214" s="204">
        <v>992</v>
      </c>
      <c r="D214" s="386" t="s">
        <v>177</v>
      </c>
      <c r="E214" s="386" t="s">
        <v>176</v>
      </c>
      <c r="F214" s="383" t="s">
        <v>676</v>
      </c>
      <c r="G214" s="342"/>
      <c r="H214" s="392">
        <f>H213</f>
        <v>180</v>
      </c>
    </row>
    <row r="215" spans="1:8" ht="43.5" customHeight="1" x14ac:dyDescent="0.25">
      <c r="A215" s="204"/>
      <c r="B215" s="342" t="s">
        <v>173</v>
      </c>
      <c r="C215" s="204">
        <v>992</v>
      </c>
      <c r="D215" s="386" t="s">
        <v>177</v>
      </c>
      <c r="E215" s="386" t="s">
        <v>176</v>
      </c>
      <c r="F215" s="383" t="s">
        <v>676</v>
      </c>
      <c r="G215" s="204">
        <v>200</v>
      </c>
      <c r="H215" s="392">
        <v>130</v>
      </c>
    </row>
    <row r="216" spans="1:8" ht="29.25" customHeight="1" x14ac:dyDescent="0.25">
      <c r="A216" s="204"/>
      <c r="B216" s="351" t="s">
        <v>337</v>
      </c>
      <c r="C216" s="204">
        <v>992</v>
      </c>
      <c r="D216" s="386" t="s">
        <v>177</v>
      </c>
      <c r="E216" s="386" t="s">
        <v>176</v>
      </c>
      <c r="F216" s="383" t="s">
        <v>676</v>
      </c>
      <c r="G216" s="204">
        <v>300</v>
      </c>
      <c r="H216" s="392">
        <v>50</v>
      </c>
    </row>
    <row r="217" spans="1:8" ht="24.75" customHeight="1" x14ac:dyDescent="0.25">
      <c r="A217" s="559"/>
      <c r="B217" s="566" t="s">
        <v>61</v>
      </c>
      <c r="C217" s="559">
        <v>992</v>
      </c>
      <c r="D217" s="567">
        <v>11</v>
      </c>
      <c r="E217" s="567"/>
      <c r="F217" s="568"/>
      <c r="G217" s="567"/>
      <c r="H217" s="571">
        <v>30</v>
      </c>
    </row>
    <row r="218" spans="1:8" ht="6" hidden="1" customHeight="1" x14ac:dyDescent="0.25">
      <c r="A218" s="559"/>
      <c r="B218" s="566"/>
      <c r="C218" s="559"/>
      <c r="D218" s="567"/>
      <c r="E218" s="567"/>
      <c r="F218" s="568"/>
      <c r="G218" s="567"/>
      <c r="H218" s="571"/>
    </row>
    <row r="219" spans="1:8" ht="22.5" customHeight="1" x14ac:dyDescent="0.25">
      <c r="A219" s="192"/>
      <c r="B219" s="344" t="s">
        <v>62</v>
      </c>
      <c r="C219" s="192">
        <v>992</v>
      </c>
      <c r="D219" s="388">
        <v>11</v>
      </c>
      <c r="E219" s="388" t="s">
        <v>172</v>
      </c>
      <c r="F219" s="388"/>
      <c r="G219" s="388"/>
      <c r="H219" s="390">
        <f>H220</f>
        <v>30</v>
      </c>
    </row>
    <row r="220" spans="1:8" ht="73.5" customHeight="1" x14ac:dyDescent="0.25">
      <c r="A220" s="363"/>
      <c r="B220" s="339" t="s">
        <v>571</v>
      </c>
      <c r="C220" s="363">
        <v>992</v>
      </c>
      <c r="D220" s="377">
        <v>11</v>
      </c>
      <c r="E220" s="377" t="s">
        <v>172</v>
      </c>
      <c r="F220" s="391" t="s">
        <v>581</v>
      </c>
      <c r="G220" s="377"/>
      <c r="H220" s="387">
        <v>30</v>
      </c>
    </row>
    <row r="221" spans="1:8" ht="63" customHeight="1" x14ac:dyDescent="0.25">
      <c r="A221" s="363"/>
      <c r="B221" s="342" t="s">
        <v>572</v>
      </c>
      <c r="C221" s="204">
        <v>992</v>
      </c>
      <c r="D221" s="386">
        <v>11</v>
      </c>
      <c r="E221" s="386" t="s">
        <v>172</v>
      </c>
      <c r="F221" s="385" t="s">
        <v>574</v>
      </c>
      <c r="G221" s="386"/>
      <c r="H221" s="392">
        <v>30</v>
      </c>
    </row>
    <row r="222" spans="1:8" ht="90" customHeight="1" x14ac:dyDescent="0.25">
      <c r="A222" s="363"/>
      <c r="B222" s="342" t="s">
        <v>573</v>
      </c>
      <c r="C222" s="204">
        <v>992</v>
      </c>
      <c r="D222" s="386">
        <v>11</v>
      </c>
      <c r="E222" s="386" t="s">
        <v>172</v>
      </c>
      <c r="F222" s="385" t="s">
        <v>677</v>
      </c>
      <c r="G222" s="386"/>
      <c r="H222" s="392">
        <v>30</v>
      </c>
    </row>
    <row r="223" spans="1:8" ht="42" customHeight="1" x14ac:dyDescent="0.25">
      <c r="A223" s="204"/>
      <c r="B223" s="342" t="s">
        <v>173</v>
      </c>
      <c r="C223" s="204">
        <v>992</v>
      </c>
      <c r="D223" s="386" t="s">
        <v>174</v>
      </c>
      <c r="E223" s="386" t="s">
        <v>172</v>
      </c>
      <c r="F223" s="385" t="s">
        <v>677</v>
      </c>
      <c r="G223" s="386" t="s">
        <v>171</v>
      </c>
      <c r="H223" s="392">
        <v>30</v>
      </c>
    </row>
    <row r="224" spans="1:8" ht="63" customHeight="1" x14ac:dyDescent="0.25">
      <c r="A224" s="411"/>
      <c r="B224" s="360"/>
      <c r="C224" s="411"/>
      <c r="D224" s="412"/>
      <c r="E224" s="412"/>
      <c r="F224" s="413"/>
      <c r="G224" s="412"/>
      <c r="H224" s="414"/>
    </row>
    <row r="225" spans="1:9" s="138" customFormat="1" ht="20.25" customHeight="1" x14ac:dyDescent="0.25">
      <c r="A225" s="415" t="s">
        <v>576</v>
      </c>
      <c r="B225" s="416"/>
      <c r="C225" s="415"/>
      <c r="D225" s="417"/>
      <c r="E225" s="417"/>
      <c r="F225" s="418"/>
      <c r="G225" s="417"/>
      <c r="H225" s="417"/>
    </row>
    <row r="226" spans="1:9" s="138" customFormat="1" ht="21.75" customHeight="1" x14ac:dyDescent="0.25">
      <c r="A226" s="415" t="s">
        <v>15</v>
      </c>
      <c r="B226" s="416"/>
      <c r="C226" s="419"/>
      <c r="D226" s="419"/>
      <c r="E226" s="417"/>
      <c r="F226" s="418"/>
      <c r="G226" s="420"/>
      <c r="H226" s="420"/>
    </row>
    <row r="227" spans="1:9" s="138" customFormat="1" ht="20.25" customHeight="1" x14ac:dyDescent="0.25">
      <c r="A227" s="419" t="s">
        <v>170</v>
      </c>
      <c r="B227" s="416"/>
      <c r="C227" s="417"/>
      <c r="D227" s="416"/>
      <c r="E227" s="416"/>
      <c r="F227" s="563" t="s">
        <v>578</v>
      </c>
      <c r="G227" s="563"/>
      <c r="H227" s="563"/>
    </row>
    <row r="228" spans="1:9" ht="18.75" x14ac:dyDescent="0.3">
      <c r="I228" s="268"/>
    </row>
  </sheetData>
  <mergeCells count="32">
    <mergeCell ref="F2:H2"/>
    <mergeCell ref="F3:H3"/>
    <mergeCell ref="F4:H4"/>
    <mergeCell ref="F5:H5"/>
    <mergeCell ref="A217:A218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  <mergeCell ref="F227:H227"/>
    <mergeCell ref="G181:G182"/>
    <mergeCell ref="A181:A182"/>
    <mergeCell ref="B217:B218"/>
    <mergeCell ref="D217:D218"/>
    <mergeCell ref="E217:E218"/>
    <mergeCell ref="F217:F218"/>
    <mergeCell ref="C181:C182"/>
    <mergeCell ref="H181:H182"/>
    <mergeCell ref="B181:B182"/>
    <mergeCell ref="D181:D182"/>
    <mergeCell ref="E181:E182"/>
    <mergeCell ref="F181:F182"/>
    <mergeCell ref="H217:H218"/>
    <mergeCell ref="C217:C218"/>
    <mergeCell ref="G217:G21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abSelected="1" workbookViewId="0">
      <selection sqref="A1:D27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45" t="s">
        <v>707</v>
      </c>
      <c r="C1" s="545"/>
    </row>
    <row r="2" spans="1:4" ht="64.5" customHeight="1" x14ac:dyDescent="0.25">
      <c r="A2" s="104"/>
      <c r="B2" s="545"/>
      <c r="C2" s="545"/>
    </row>
    <row r="3" spans="1:4" ht="18.75" x14ac:dyDescent="0.25">
      <c r="A3" s="104"/>
      <c r="B3" s="542" t="s">
        <v>713</v>
      </c>
      <c r="C3" s="542"/>
    </row>
    <row r="4" spans="1:4" ht="6" customHeight="1" x14ac:dyDescent="0.25">
      <c r="A4" s="104"/>
      <c r="B4" s="558"/>
      <c r="C4" s="558"/>
    </row>
    <row r="5" spans="1:4" ht="18.75" x14ac:dyDescent="0.25">
      <c r="A5" s="123"/>
      <c r="B5" s="166"/>
      <c r="C5" s="166"/>
    </row>
    <row r="6" spans="1:4" ht="2.25" customHeight="1" x14ac:dyDescent="0.25">
      <c r="A6" s="124" t="s">
        <v>326</v>
      </c>
      <c r="B6" s="579"/>
      <c r="C6" s="579"/>
    </row>
    <row r="7" spans="1:4" ht="18.75" x14ac:dyDescent="0.25">
      <c r="A7" s="580" t="s">
        <v>325</v>
      </c>
      <c r="B7" s="580"/>
      <c r="C7" s="580"/>
      <c r="D7" s="580"/>
    </row>
    <row r="8" spans="1:4" ht="45.75" customHeight="1" x14ac:dyDescent="0.25">
      <c r="A8" s="495" t="s">
        <v>594</v>
      </c>
      <c r="B8" s="495"/>
      <c r="C8" s="495"/>
      <c r="D8" s="495"/>
    </row>
    <row r="9" spans="1:4" ht="19.5" thickBot="1" x14ac:dyDescent="0.3">
      <c r="A9" s="584" t="s">
        <v>324</v>
      </c>
      <c r="B9" s="584"/>
      <c r="C9" s="584"/>
    </row>
    <row r="10" spans="1:4" ht="15.75" x14ac:dyDescent="0.25">
      <c r="A10" s="581" t="s">
        <v>16</v>
      </c>
      <c r="B10" s="165"/>
      <c r="C10" s="581" t="s">
        <v>18</v>
      </c>
      <c r="D10" s="525"/>
    </row>
    <row r="11" spans="1:4" ht="15.75" x14ac:dyDescent="0.25">
      <c r="A11" s="582"/>
      <c r="B11" s="164" t="s">
        <v>17</v>
      </c>
      <c r="C11" s="582"/>
      <c r="D11" s="525"/>
    </row>
    <row r="12" spans="1:4" ht="16.5" thickBot="1" x14ac:dyDescent="0.3">
      <c r="A12" s="583"/>
      <c r="B12" s="163"/>
      <c r="C12" s="583"/>
      <c r="D12" s="13"/>
    </row>
    <row r="13" spans="1:4" ht="40.5" customHeight="1" thickBot="1" x14ac:dyDescent="0.3">
      <c r="A13" s="159" t="s">
        <v>323</v>
      </c>
      <c r="B13" s="158" t="s">
        <v>322</v>
      </c>
      <c r="C13" s="162">
        <f>C14+C18</f>
        <v>2926.5</v>
      </c>
      <c r="D13" s="13"/>
    </row>
    <row r="14" spans="1:4" ht="44.25" customHeight="1" thickBot="1" x14ac:dyDescent="0.3">
      <c r="A14" s="159" t="s">
        <v>321</v>
      </c>
      <c r="B14" s="158" t="s">
        <v>320</v>
      </c>
      <c r="C14" s="161">
        <f>C15</f>
        <v>-30302.1</v>
      </c>
      <c r="D14" s="13"/>
    </row>
    <row r="15" spans="1:4" ht="52.5" customHeight="1" thickBot="1" x14ac:dyDescent="0.3">
      <c r="A15" s="159" t="s">
        <v>319</v>
      </c>
      <c r="B15" s="158" t="s">
        <v>318</v>
      </c>
      <c r="C15" s="161">
        <f>C16</f>
        <v>-30302.1</v>
      </c>
      <c r="D15" s="13"/>
    </row>
    <row r="16" spans="1:4" ht="45" customHeight="1" thickBot="1" x14ac:dyDescent="0.3">
      <c r="A16" s="159" t="s">
        <v>317</v>
      </c>
      <c r="B16" s="158" t="s">
        <v>316</v>
      </c>
      <c r="C16" s="161">
        <f>C17</f>
        <v>-30302.1</v>
      </c>
      <c r="D16" s="13"/>
    </row>
    <row r="17" spans="1:5" ht="34.5" customHeight="1" thickBot="1" x14ac:dyDescent="0.3">
      <c r="A17" s="159" t="s">
        <v>315</v>
      </c>
      <c r="B17" s="158" t="s">
        <v>314</v>
      </c>
      <c r="C17" s="161">
        <v>-30302.1</v>
      </c>
      <c r="D17" s="13"/>
    </row>
    <row r="18" spans="1:5" ht="46.5" customHeight="1" thickBot="1" x14ac:dyDescent="0.3">
      <c r="A18" s="159" t="s">
        <v>313</v>
      </c>
      <c r="B18" s="158" t="s">
        <v>312</v>
      </c>
      <c r="C18" s="157">
        <f>C19</f>
        <v>33228.6</v>
      </c>
      <c r="D18" s="13"/>
      <c r="E18" s="160"/>
    </row>
    <row r="19" spans="1:5" ht="44.25" customHeight="1" thickBot="1" x14ac:dyDescent="0.3">
      <c r="A19" s="159" t="s">
        <v>311</v>
      </c>
      <c r="B19" s="158" t="s">
        <v>310</v>
      </c>
      <c r="C19" s="157">
        <f>C20</f>
        <v>33228.6</v>
      </c>
      <c r="D19" s="13"/>
    </row>
    <row r="20" spans="1:5" ht="36.75" customHeight="1" thickBot="1" x14ac:dyDescent="0.3">
      <c r="A20" s="159" t="s">
        <v>309</v>
      </c>
      <c r="B20" s="158" t="s">
        <v>308</v>
      </c>
      <c r="C20" s="157">
        <f>C21</f>
        <v>33228.6</v>
      </c>
      <c r="D20" s="13"/>
    </row>
    <row r="21" spans="1:5" ht="32.25" thickBot="1" x14ac:dyDescent="0.3">
      <c r="A21" s="159" t="s">
        <v>307</v>
      </c>
      <c r="B21" s="158" t="s">
        <v>306</v>
      </c>
      <c r="C21" s="157">
        <v>33228.6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576</v>
      </c>
    </row>
    <row r="26" spans="1:5" ht="18.75" x14ac:dyDescent="0.25">
      <c r="A26" s="104" t="s">
        <v>305</v>
      </c>
    </row>
    <row r="27" spans="1:5" ht="18.75" x14ac:dyDescent="0.3">
      <c r="A27" s="104" t="s">
        <v>304</v>
      </c>
      <c r="B27" s="524" t="s">
        <v>578</v>
      </c>
      <c r="C27" s="524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</vt:lpstr>
      <vt:lpstr>прил 12</vt:lpstr>
      <vt:lpstr>прил 13</vt:lpstr>
      <vt:lpstr>'прил 7'!Область_печати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2021-03-30T06:57:21Z</dcterms:modified>
</cp:coreProperties>
</file>