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3" sheetId="6" r:id="rId1"/>
    <sheet name="приложение 4" sheetId="7" r:id="rId2"/>
  </sheets>
  <calcPr calcId="152511"/>
</workbook>
</file>

<file path=xl/calcChain.xml><?xml version="1.0" encoding="utf-8"?>
<calcChain xmlns="http://schemas.openxmlformats.org/spreadsheetml/2006/main">
  <c r="E22" i="7" l="1"/>
  <c r="E21" i="7" s="1"/>
  <c r="E19" i="7"/>
  <c r="E18" i="7"/>
  <c r="E14" i="7"/>
  <c r="E17" i="7" l="1"/>
  <c r="E20" i="7"/>
  <c r="I12" i="6"/>
  <c r="E16" i="7" l="1"/>
  <c r="E15" i="7"/>
  <c r="H12" i="6"/>
  <c r="J171" i="6" l="1"/>
  <c r="J170" i="6"/>
  <c r="H28" i="6"/>
  <c r="J165" i="6" l="1"/>
  <c r="J146" i="6"/>
  <c r="J236" i="6"/>
  <c r="J237" i="6"/>
  <c r="J238" i="6"/>
  <c r="J239" i="6"/>
  <c r="J235" i="6"/>
  <c r="J232" i="6"/>
  <c r="J230" i="6"/>
  <c r="J231" i="6"/>
  <c r="J228" i="6"/>
  <c r="J229" i="6"/>
  <c r="J226" i="6"/>
  <c r="J227" i="6"/>
  <c r="J223" i="6"/>
  <c r="J224" i="6"/>
  <c r="J225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187" i="6"/>
  <c r="J188" i="6"/>
  <c r="J189" i="6"/>
  <c r="J190" i="6"/>
  <c r="J184" i="6"/>
  <c r="J185" i="6"/>
  <c r="J186" i="6"/>
  <c r="J183" i="6"/>
  <c r="J182" i="6"/>
  <c r="J181" i="6"/>
  <c r="J179" i="6"/>
  <c r="J173" i="6"/>
  <c r="J174" i="6"/>
  <c r="J175" i="6"/>
  <c r="J176" i="6"/>
  <c r="J177" i="6"/>
  <c r="J178" i="6"/>
  <c r="J163" i="6"/>
  <c r="J164" i="6"/>
  <c r="J166" i="6"/>
  <c r="J167" i="6"/>
  <c r="J168" i="6"/>
  <c r="J169" i="6"/>
  <c r="J172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7" i="6"/>
  <c r="J148" i="6"/>
  <c r="J149" i="6"/>
  <c r="J150" i="6"/>
  <c r="J121" i="6"/>
  <c r="J123" i="6"/>
  <c r="J124" i="6"/>
  <c r="J125" i="6"/>
  <c r="J126" i="6"/>
  <c r="J127" i="6"/>
  <c r="J128" i="6"/>
  <c r="J129" i="6"/>
  <c r="J130" i="6"/>
  <c r="J131" i="6"/>
  <c r="J117" i="6"/>
  <c r="J118" i="6"/>
  <c r="J119" i="6"/>
  <c r="J120" i="6"/>
  <c r="J114" i="6"/>
  <c r="J115" i="6"/>
  <c r="J116" i="6"/>
  <c r="J110" i="6"/>
  <c r="J111" i="6"/>
  <c r="J112" i="6"/>
  <c r="J113" i="6"/>
  <c r="J106" i="6"/>
  <c r="J107" i="6"/>
  <c r="J108" i="6"/>
  <c r="J109" i="6"/>
  <c r="J99" i="6"/>
  <c r="J100" i="6"/>
  <c r="J101" i="6"/>
  <c r="J102" i="6"/>
  <c r="J103" i="6"/>
  <c r="J104" i="6"/>
  <c r="J105" i="6"/>
  <c r="J95" i="6"/>
  <c r="J96" i="6"/>
  <c r="J97" i="6"/>
  <c r="J98" i="6"/>
  <c r="J92" i="6"/>
  <c r="J93" i="6"/>
  <c r="J94" i="6"/>
  <c r="J91" i="6"/>
  <c r="J90" i="6"/>
  <c r="J89" i="6"/>
  <c r="J83" i="6"/>
  <c r="J84" i="6"/>
  <c r="J85" i="6"/>
  <c r="J86" i="6"/>
  <c r="J87" i="6"/>
  <c r="J88" i="6"/>
  <c r="J82" i="6"/>
  <c r="J79" i="6"/>
  <c r="J80" i="6"/>
  <c r="J81" i="6"/>
  <c r="J78" i="6"/>
  <c r="J74" i="6"/>
  <c r="J75" i="6"/>
  <c r="J76" i="6"/>
  <c r="J77" i="6"/>
  <c r="J73" i="6"/>
  <c r="J69" i="6"/>
  <c r="J70" i="6"/>
  <c r="J71" i="6"/>
  <c r="J72" i="6"/>
  <c r="J68" i="6"/>
  <c r="J61" i="6"/>
  <c r="J62" i="6"/>
  <c r="J63" i="6"/>
  <c r="J64" i="6"/>
  <c r="J65" i="6"/>
  <c r="J66" i="6"/>
  <c r="J67" i="6"/>
  <c r="J60" i="6"/>
  <c r="J59" i="6"/>
  <c r="J57" i="6"/>
  <c r="J58" i="6"/>
  <c r="J52" i="6"/>
  <c r="J53" i="6"/>
  <c r="J54" i="6"/>
  <c r="J55" i="6"/>
  <c r="J56" i="6"/>
  <c r="J51" i="6"/>
  <c r="J43" i="6"/>
  <c r="J44" i="6"/>
  <c r="J45" i="6"/>
  <c r="J46" i="6"/>
  <c r="J47" i="6"/>
  <c r="J48" i="6"/>
  <c r="J49" i="6"/>
  <c r="J50" i="6"/>
  <c r="J40" i="6"/>
  <c r="J41" i="6"/>
  <c r="J42" i="6"/>
  <c r="J36" i="6"/>
  <c r="J37" i="6"/>
  <c r="J38" i="6"/>
  <c r="J35" i="6"/>
  <c r="J33" i="6"/>
  <c r="J34" i="6"/>
  <c r="J26" i="6"/>
  <c r="J27" i="6"/>
  <c r="J28" i="6"/>
  <c r="J29" i="6"/>
  <c r="J30" i="6"/>
  <c r="J31" i="6"/>
  <c r="J19" i="6"/>
  <c r="J20" i="6"/>
  <c r="J21" i="6"/>
  <c r="J22" i="6"/>
  <c r="J23" i="6"/>
  <c r="J24" i="6"/>
  <c r="J25" i="6"/>
  <c r="J14" i="6"/>
  <c r="J15" i="6"/>
  <c r="J16" i="6"/>
  <c r="J17" i="6"/>
  <c r="J18" i="6"/>
  <c r="J12" i="6"/>
  <c r="H234" i="6" l="1"/>
  <c r="J234" i="6" s="1"/>
  <c r="H122" i="6"/>
  <c r="J122" i="6" s="1"/>
  <c r="H39" i="6"/>
  <c r="J39" i="6" s="1"/>
  <c r="H32" i="6"/>
  <c r="J32" i="6" s="1"/>
</calcChain>
</file>

<file path=xl/sharedStrings.xml><?xml version="1.0" encoding="utf-8"?>
<sst xmlns="http://schemas.openxmlformats.org/spreadsheetml/2006/main" count="913" uniqueCount="388">
  <si>
    <t>Шаумянского сельского поселения</t>
  </si>
  <si>
    <t>Туапсинского района</t>
  </si>
  <si>
    <t xml:space="preserve"> </t>
  </si>
  <si>
    <t>№ п/п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</si>
  <si>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</si>
  <si>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</si>
  <si>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</si>
  <si>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</si>
  <si>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</si>
  <si>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</si>
  <si>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</si>
  <si>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</si>
  <si>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</si>
  <si>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</si>
  <si>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</si>
  <si>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</si>
  <si>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</si>
  <si>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</si>
  <si>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</si>
  <si>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</si>
  <si>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</si>
  <si>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</si>
  <si>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</si>
  <si>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</si>
  <si>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</si>
  <si>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</si>
  <si>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</si>
  <si>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</si>
  <si>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</si>
  <si>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Наименование показателя</t>
  </si>
  <si>
    <t>Рз</t>
  </si>
  <si>
    <t>ПР</t>
  </si>
  <si>
    <t>ЦСР</t>
  </si>
  <si>
    <t>ВР</t>
  </si>
  <si>
    <t>ВСЕГО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</si>
  <si>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</si>
  <si>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</si>
  <si>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</si>
  <si>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</si>
  <si>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</si>
  <si>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</si>
  <si>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</si>
  <si>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</si>
  <si>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</si>
  <si>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</si>
  <si>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</si>
  <si>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</si>
  <si>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</si>
  <si>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</si>
  <si>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</si>
  <si>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</si>
  <si>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</si>
  <si>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</si>
  <si>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</si>
  <si>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</si>
  <si>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</si>
  <si>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</si>
  <si>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</si>
  <si>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</si>
  <si>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</si>
  <si>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</si>
  <si>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>200</t>
  </si>
  <si>
    <t>Вед</t>
  </si>
  <si>
    <t>Администрация Шаумянского сельского поселения Туапсинского района</t>
  </si>
  <si>
    <t>тыс.руб.</t>
  </si>
  <si>
    <t>300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</si>
  <si>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</si>
  <si>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</si>
  <si>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</si>
  <si>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100</t>
  </si>
  <si>
    <t>992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</si>
  <si>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</si>
  <si>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</si>
  <si>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</si>
  <si>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</si>
  <si>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02 1 01 22320</t>
  </si>
  <si>
    <t>02 2 02 22320</t>
  </si>
  <si>
    <t>04 1 01 22340</t>
  </si>
  <si>
    <t>04 2 02 22340</t>
  </si>
  <si>
    <t>05 1 01 22350</t>
  </si>
  <si>
    <t>05 2 02 22350</t>
  </si>
  <si>
    <t>06 1 01 21610</t>
  </si>
  <si>
    <t>10</t>
  </si>
  <si>
    <t>07 1 01 22360</t>
  </si>
  <si>
    <t>14</t>
  </si>
  <si>
    <t>07 3 01 22370</t>
  </si>
  <si>
    <t>07 4 01 22370</t>
  </si>
  <si>
    <t>10 0 01 21090</t>
  </si>
  <si>
    <t>11</t>
  </si>
  <si>
    <t>12</t>
  </si>
  <si>
    <t>11 0 01 22410</t>
  </si>
  <si>
    <t>12 0 01 22420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</si>
  <si>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</si>
  <si>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</si>
  <si>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</si>
  <si>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</si>
  <si>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</si>
  <si>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03 2 01 22330</t>
  </si>
  <si>
    <t>14 2 01 22440</t>
  </si>
  <si>
    <t>01 3 01 22300</t>
  </si>
  <si>
    <t>03 3 01 22330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</si>
  <si>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</si>
  <si>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</si>
  <si>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</si>
  <si>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06 2 01 21600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</si>
  <si>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</si>
  <si>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</si>
  <si>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</si>
  <si>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</si>
  <si>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</si>
  <si>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</si>
  <si>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</si>
  <si>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01 1 00 00000</t>
  </si>
  <si>
    <t>01 1 01 00000</t>
  </si>
  <si>
    <t>01 2 00 00000</t>
  </si>
  <si>
    <t>01 2 01 00000</t>
  </si>
  <si>
    <t>01 2 01 22300</t>
  </si>
  <si>
    <t>02 0 00 00000</t>
  </si>
  <si>
    <t>02 1 00 00000</t>
  </si>
  <si>
    <t>02 1 01 00000</t>
  </si>
  <si>
    <t>02 2 00 00000</t>
  </si>
  <si>
    <t>02 2 02 00000</t>
  </si>
  <si>
    <t>03 0 00 00000</t>
  </si>
  <si>
    <t>04 0 00 00000</t>
  </si>
  <si>
    <t>04 1 00 00000</t>
  </si>
  <si>
    <t>04 1 01 00000</t>
  </si>
  <si>
    <t>04 2 00 00000</t>
  </si>
  <si>
    <t>04 2 02 00000</t>
  </si>
  <si>
    <t>05 0 00 00000</t>
  </si>
  <si>
    <t>05 1 00 00000</t>
  </si>
  <si>
    <t>05 1 01 00000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</si>
  <si>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</si>
  <si>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</si>
  <si>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</si>
  <si>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71 0 00 00000</t>
  </si>
  <si>
    <t>06 0 00 00000</t>
  </si>
  <si>
    <t>06 1 00 00000</t>
  </si>
  <si>
    <t>06 1 01 00000</t>
  </si>
  <si>
    <t>06 2 00 00000</t>
  </si>
  <si>
    <t>06 2 01 00000</t>
  </si>
  <si>
    <t>06 3 00 00000</t>
  </si>
  <si>
    <t>06 3 01 00000</t>
  </si>
  <si>
    <t>06 4 00 00000</t>
  </si>
  <si>
    <t>06 4 01 00000</t>
  </si>
  <si>
    <t>07 0 00 00000</t>
  </si>
  <si>
    <t>07 1 00 00000</t>
  </si>
  <si>
    <t>07 1 01 00000</t>
  </si>
  <si>
    <t>07 3 00 00000</t>
  </si>
  <si>
    <t>07 3 01 00000</t>
  </si>
  <si>
    <t>09 0 00 00000</t>
  </si>
  <si>
    <t>09 0 01 00000</t>
  </si>
  <si>
    <t>09 0 01 22390</t>
  </si>
  <si>
    <t>07 4 00 00000</t>
  </si>
  <si>
    <t>07 4 01 00000</t>
  </si>
  <si>
    <t>10 0 00 00000</t>
  </si>
  <si>
    <t>10 0 01 00000</t>
  </si>
  <si>
    <t>11 0 00 00000</t>
  </si>
  <si>
    <t>11 0 01 00000</t>
  </si>
  <si>
    <t>01 1 01 00590</t>
  </si>
  <si>
    <t>12 0 00 00000</t>
  </si>
  <si>
    <t>12 0 01 00000</t>
  </si>
  <si>
    <t>13 0 00 00000</t>
  </si>
  <si>
    <t>13 1 00 00000</t>
  </si>
  <si>
    <t>13 1 01 00000</t>
  </si>
  <si>
    <t>13 2 00 00000</t>
  </si>
  <si>
    <t>13 2 01 00000</t>
  </si>
  <si>
    <t>13 3 00 00000</t>
  </si>
  <si>
    <t>13 3 01 00000</t>
  </si>
  <si>
    <t>13 4 00 00000</t>
  </si>
  <si>
    <t>13 4 01 00000</t>
  </si>
  <si>
    <t>03 2 00 00000</t>
  </si>
  <si>
    <t>03 2 01 00000</t>
  </si>
  <si>
    <t>14 0 00 00000</t>
  </si>
  <si>
    <t>14 1 00 00000</t>
  </si>
  <si>
    <t>14 1 01 00000</t>
  </si>
  <si>
    <t>14 2 00 00000</t>
  </si>
  <si>
    <t>14 2 01 00000</t>
  </si>
  <si>
    <t>14 3 00 00000</t>
  </si>
  <si>
    <t>14 3 01 00000</t>
  </si>
  <si>
    <t>14 4 00 00000</t>
  </si>
  <si>
    <t>14 4 01 00000</t>
  </si>
  <si>
    <t>01 3 00 00000</t>
  </si>
  <si>
    <t>01 3 01 00000</t>
  </si>
  <si>
    <t>03 3 00 00000</t>
  </si>
  <si>
    <t>03 3 01 00000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</si>
  <si>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</si>
  <si>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</si>
  <si>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</si>
  <si>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</si>
  <si>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</si>
  <si>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</si>
  <si>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</si>
  <si>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</si>
  <si>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</si>
  <si>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</si>
  <si>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</si>
  <si>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</si>
  <si>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14 5 00 00000</t>
  </si>
  <si>
    <t>14 5 01 00000</t>
  </si>
  <si>
    <t>14 5 01 22440</t>
  </si>
  <si>
    <t>01 4 00 00000</t>
  </si>
  <si>
    <t>01 4 01 00000</t>
  </si>
  <si>
    <t>01 4 01 22310</t>
  </si>
  <si>
    <t>06 4 01 21620</t>
  </si>
  <si>
    <t>ПРИЛОЖЕНИЕ № 3</t>
  </si>
  <si>
    <t>к постановлению администрации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</si>
  <si>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</si>
  <si>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14 4 02 00000</t>
  </si>
  <si>
    <t>14 4 02 60120</t>
  </si>
  <si>
    <t>Муниципальная программа "Обеспечение деятельности администрации Шаумянского сельского поселения Туапсинского района на 2017 год"</t>
  </si>
  <si>
    <t>Подпрограмма «Обеспечение деятельности централизованной бухгалтерии Шаумянского сельского поселения Туапсинского района на 2017 год»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</si>
  <si>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2017 год» муниципальной программы "Обеспечение деятельности администрации Шаумянского сельского поселения Туапсинского района на 2017 год"</t>
  </si>
  <si>
    <t>Подпрограмма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</si>
  <si>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</si>
  <si>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</si>
  <si>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Подпрограмма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</si>
  <si>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</si>
  <si>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мероприятий подпрограммы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</si>
  <si>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2017 год»</t>
  </si>
  <si>
    <t xml:space="preserve">Подпрограмма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</si>
  <si>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</si>
  <si>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</si>
  <si>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Подпрограмма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</si>
  <si>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Отдельные мероприятия подпрограммы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</si>
  <si>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Реализация мероприятий подпрограммы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</si>
  <si>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Муниципальная программа " Социальная поддержка населения Шаумянского сельского поселения Туапсинского района на 2017 год"  </t>
  </si>
  <si>
    <t>Подпрограмма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</si>
  <si>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>Отдельные мероприятия подпрограммы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</si>
  <si>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>Реализация мероприятий подпрограммы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</si>
  <si>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2017 год"   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</si>
  <si>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</si>
  <si>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</si>
  <si>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</si>
  <si>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Подпрограмма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</si>
  <si>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</si>
  <si>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3.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</si>
  <si>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</si>
  <si>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</si>
  <si>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</si>
  <si>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</si>
  <si>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</si>
  <si>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</si>
  <si>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</si>
  <si>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</si>
  <si>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</si>
  <si>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</si>
  <si>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t>06 3 01 21591</t>
  </si>
  <si>
    <t xml:space="preserve">Подпрограмма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</si>
  <si>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</si>
  <si>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</si>
  <si>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>Муниципальная программа "Безопасность жизнедеятельности населения Шаумянского сельского поселения Туапсинского района на 2017 год"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</si>
  <si>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</si>
  <si>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</si>
  <si>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</si>
  <si>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</si>
  <si>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</si>
  <si>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</si>
  <si>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4.</t>
  </si>
  <si>
    <t>Муниципальная программа «Развитие личных подсобных хозяйств на территории Шаумянского сельского поселения Туапсинского района на 2017 год»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</si>
  <si>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2017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</si>
  <si>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2017 год»</t>
  </si>
  <si>
    <t>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</si>
  <si>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7поселения Туапсинского района на 2017 год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</si>
  <si>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</si>
  <si>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2017 год»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</si>
  <si>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2017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</si>
  <si>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2017 год»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</si>
  <si>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2017  год»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</si>
  <si>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2017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</si>
  <si>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2017  год»</t>
  </si>
  <si>
    <t>5.</t>
  </si>
  <si>
    <t>Муниципальная программа «Развитие жилищно-коммунального хозяйства на территории  Шаумянского сельского поселения Туапсинского района на 2017 год»</t>
  </si>
  <si>
    <t>Отдельные мероприятия муниципальной программы «Развитие жилищно-коммунального хозяйства на территории  Шаумянского сельского поселения Туапсинского района на 2017 год»</t>
  </si>
  <si>
    <t>Реализация мероприятий муниципальной программы «Развитие жилищно-коммунального хозяйства на территории  Шаумянского сельского поселения Туапсинского района на 2017 год»</t>
  </si>
  <si>
    <t>Финансовое обеспечение непредвиденных расходов</t>
  </si>
  <si>
    <t>53 0 00 00000</t>
  </si>
  <si>
    <t>Резервный фонд администрации муниципального образования Туапсинский район</t>
  </si>
  <si>
    <t>53 2 00 10490</t>
  </si>
  <si>
    <t xml:space="preserve">Муниципальная программа «Благоустройство территории Шаумянского сельского поселения Туапсинского района на 2017 год» </t>
  </si>
  <si>
    <t>Подпрограмма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</si>
  <si>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</si>
  <si>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</si>
  <si>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</si>
  <si>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</si>
  <si>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</si>
  <si>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Подпрограмма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</si>
  <si>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</si>
  <si>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</si>
  <si>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Подпрограмма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</si>
  <si>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</si>
  <si>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</si>
  <si>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6.</t>
  </si>
  <si>
    <t>Муниципальная программа «Поддержка социальной  сферы Шаумянского сельского поселения Туапсинского района на 2017 год»</t>
  </si>
  <si>
    <t xml:space="preserve">Подпрограмма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</si>
  <si>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Отдельные мероприятия подпрограммы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</si>
  <si>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Реализация мероприятий подпрограммы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</si>
  <si>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>7.</t>
  </si>
  <si>
    <t xml:space="preserve">Муниципальная программа "Культура Шаумянского сельского поселения Туапсинского района на 2017 год" </t>
  </si>
  <si>
    <t>Подпрограмма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</si>
  <si>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</si>
  <si>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14 1 01 00590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</si>
  <si>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  </r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</si>
  <si>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  </r>
  </si>
  <si>
    <t>Реализация мероприятий подпрограммы «Комплектование книжных фондов библиотек 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</si>
  <si>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Подпрограмма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</si>
  <si>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</si>
  <si>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14 3 01 00590</t>
  </si>
  <si>
    <t>Подпрограмма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</si>
  <si>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</si>
  <si>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</si>
  <si>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14 4 01 S0120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</si>
  <si>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2017 год</t>
  </si>
  <si>
    <t>Подпрограмма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</si>
  <si>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</si>
  <si>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</si>
  <si>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</si>
  <si>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14 6 00 00000</t>
  </si>
  <si>
    <t>Отдельные мероприятия подпрограммы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</si>
  <si>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14 6 01 00000</t>
  </si>
  <si>
    <t>Реализация мероприятий подпрограммы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</si>
  <si>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14 6 01 22440</t>
  </si>
  <si>
    <t>Подпрограмма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</si>
  <si>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14 7 00 00000</t>
  </si>
  <si>
    <t>Отдельные мероприятия подпрограммы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</si>
  <si>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14 7 01 00000</t>
  </si>
  <si>
    <t>Реализация мероприятий подпрограммы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</si>
  <si>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14 7 01 22440</t>
  </si>
  <si>
    <t>Подпрограмма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</si>
  <si>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14 8 00 00000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</si>
  <si>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</si>
  <si>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14 8 01 00000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</si>
  <si>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</si>
  <si>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14 8 01 22440</t>
  </si>
  <si>
    <t>Иные выплаты персоналу учреждений, за исключением фонда оплаты труда</t>
  </si>
  <si>
    <t>8.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</si>
  <si>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</si>
  <si>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</si>
  <si>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</si>
  <si>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Социальное обеспечение населения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</si>
  <si>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</si>
  <si>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</si>
  <si>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</si>
  <si>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>9.</t>
  </si>
  <si>
    <t>Муниципальная программа «Поддержка социальной сферы Шаумянского сельского поселения Туапсинского района на 2017 год»</t>
  </si>
  <si>
    <t>Подпрограмма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</si>
  <si>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</si>
  <si>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</si>
  <si>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% исполнения</t>
  </si>
  <si>
    <t>Н.Ю.Куртгельджыева</t>
  </si>
  <si>
    <t>Ведущий специалист по                                                               финансовым вопросам администрации                                                          Шаумянского сельского поселения                    Туапсинского района</t>
  </si>
  <si>
    <t>Исполнение бюджета Шаумянского сельского поселения Туапсинского района по ведомственной структуре расходов бюджета за  2018 год</t>
  </si>
  <si>
    <t>Кассовое исполнение 2018 год</t>
  </si>
  <si>
    <t>2018 год</t>
  </si>
  <si>
    <t>13 4 01 S170</t>
  </si>
  <si>
    <t>14 4 01 S170</t>
  </si>
  <si>
    <t>Поощрение победителей краевого конкурса на звание "Лучший орган территориального общественного самоуправления"</t>
  </si>
  <si>
    <t>от 25.06.2019г. № 204</t>
  </si>
  <si>
    <t>ПРИЛОЖЕНИЕ №4</t>
  </si>
  <si>
    <t>УТВЕРЖДЕНО</t>
  </si>
  <si>
    <t>решением Совета</t>
  </si>
  <si>
    <t>поселения Туапсинского района</t>
  </si>
  <si>
    <t>по источникам внутреннего финансирования дефицита бюджета за 2018 год</t>
  </si>
  <si>
    <t>тыс. руб.</t>
  </si>
  <si>
    <t>Наименовании  показателя</t>
  </si>
  <si>
    <t>Код источника финансирования по КИВФ, КИВ н Ф</t>
  </si>
  <si>
    <t>Утвержденные бюджетные назначения</t>
  </si>
  <si>
    <t>Исполнено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</si>
  <si>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</si>
  <si>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</si>
  <si>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</si>
  <si>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</si>
  <si>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</si>
  <si>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</si>
  <si>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</si>
  <si>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</si>
  <si>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Увеличениепрочих остатков денежных средств бюджетов поселений</t>
  </si>
  <si>
    <t>992 01 05 02 01 10 0000 510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</si>
  <si>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</si>
  <si>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</si>
  <si>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</si>
  <si>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</si>
  <si>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</si>
  <si>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000 01 05 02 01 00  0000 610</t>
  </si>
  <si>
    <t>Уменьшение прочих остатков денежных средств бюджетов поселений</t>
  </si>
  <si>
    <t xml:space="preserve">992 01 05 02 01 10 0000 610 </t>
  </si>
  <si>
    <t>Шаумянского сельского</t>
  </si>
  <si>
    <r>
      <t xml:space="preserve">от 25.06.2019 </t>
    </r>
    <r>
      <rPr>
        <sz val="14"/>
        <color indexed="8"/>
        <rFont val="Times New Roman"/>
        <family val="1"/>
        <charset val="204"/>
      </rPr>
      <t>№ 204</t>
    </r>
  </si>
  <si>
    <t xml:space="preserve">Исполнение бюджета Шаумянского сельского поселения Туапсинского района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</si>
</sst>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_р_.;[Red]\-#,##0.0_р_.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9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2" borderId="9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1" fillId="0" borderId="0" xfId="0" applyFont="1" applyAlignment="1">
      <alignment horizontal="center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0" fillId="0" borderId="21" xfId="0" applyBorder="1"/>
    <xf numFmtId="165" fontId="1" fillId="0" borderId="13" xfId="0" applyNumberFormat="1" applyFont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166" fontId="15" fillId="0" borderId="6" xfId="1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167" fontId="16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D247"/>
  <sheetViews>
    <sheetView topLeftCell="A10" zoomScale="89" zoomScaleNormal="89" workbookViewId="0">
      <selection activeCell="N146" sqref="N146"/>
    </sheetView>
  </sheetViews>
  <sheetFormatPr defaultRowHeight="15" x14ac:dyDescent="0.25"/>
  <cols>
    <col min="1" max="1" width="5" style="2" customWidth="1"/>
    <col min="2" max="2" width="59.5703125" customWidth="1"/>
    <col min="3" max="3" width="9.5703125" style="2" customWidth="1"/>
    <col min="4" max="4" width="11.42578125" customWidth="1"/>
    <col min="6" max="6" width="19.5703125" style="52" customWidth="1"/>
    <col min="8" max="8" width="14" customWidth="1"/>
    <col min="9" max="9" width="14.42578125" customWidth="1"/>
    <col min="10" max="10" width="15.42578125" style="47" customWidth="1"/>
  </cols>
  <sheetData>
    <row r="1" spans="1:10" ht="18.75" x14ac:dyDescent="0.25">
      <c r="A1" s="3"/>
      <c r="B1" s="29"/>
      <c r="C1" s="31"/>
      <c r="D1" s="28"/>
      <c r="E1" s="197" t="s">
        <v>204</v>
      </c>
      <c r="F1" s="197"/>
      <c r="G1" s="197"/>
      <c r="H1" s="197"/>
    </row>
    <row r="2" spans="1:10" ht="18.75" x14ac:dyDescent="0.25">
      <c r="A2" s="3"/>
      <c r="B2" s="29"/>
      <c r="C2" s="31"/>
      <c r="D2" s="2"/>
      <c r="E2" s="197" t="s">
        <v>205</v>
      </c>
      <c r="F2" s="197"/>
      <c r="G2" s="197"/>
      <c r="H2" s="197"/>
    </row>
    <row r="3" spans="1:10" ht="18.75" x14ac:dyDescent="0.25">
      <c r="A3" s="3"/>
      <c r="B3" s="29"/>
      <c r="C3" s="31"/>
      <c r="D3" s="2"/>
      <c r="E3" s="197" t="s">
        <v>0</v>
      </c>
      <c r="F3" s="197"/>
      <c r="G3" s="197"/>
      <c r="H3" s="197"/>
    </row>
    <row r="4" spans="1:10" ht="18.75" x14ac:dyDescent="0.25">
      <c r="A4" s="3"/>
      <c r="B4" s="29"/>
      <c r="C4" s="31"/>
      <c r="D4" s="2"/>
      <c r="E4" s="197" t="s">
        <v>1</v>
      </c>
      <c r="F4" s="197"/>
      <c r="G4" s="197"/>
      <c r="H4" s="197"/>
    </row>
    <row r="5" spans="1:10" ht="18.75" x14ac:dyDescent="0.25">
      <c r="A5" s="3"/>
      <c r="D5" s="2"/>
      <c r="E5" s="198" t="s">
        <v>356</v>
      </c>
      <c r="F5" s="198"/>
      <c r="G5" s="198"/>
      <c r="H5" s="198"/>
    </row>
    <row r="6" spans="1:10" ht="18.75" x14ac:dyDescent="0.25">
      <c r="A6" s="3"/>
      <c r="C6" s="57"/>
      <c r="D6" s="57"/>
      <c r="E6" s="56"/>
      <c r="F6" s="56"/>
      <c r="G6" s="56"/>
      <c r="H6" s="56"/>
    </row>
    <row r="7" spans="1:10" ht="51" customHeight="1" x14ac:dyDescent="0.25">
      <c r="A7" s="1"/>
      <c r="B7" s="195" t="s">
        <v>350</v>
      </c>
      <c r="C7" s="196"/>
      <c r="D7" s="196"/>
      <c r="E7" s="196"/>
      <c r="F7" s="196"/>
      <c r="G7" s="196"/>
      <c r="H7" s="196"/>
    </row>
    <row r="8" spans="1:10" ht="18.75" x14ac:dyDescent="0.3">
      <c r="A8" s="3"/>
      <c r="D8" s="2"/>
      <c r="E8" s="2"/>
      <c r="F8" s="79"/>
      <c r="G8" s="2"/>
      <c r="H8" s="80" t="s">
        <v>64</v>
      </c>
      <c r="J8" s="70"/>
    </row>
    <row r="9" spans="1:10" ht="15.75" customHeight="1" thickBot="1" x14ac:dyDescent="0.3">
      <c r="A9"/>
      <c r="C9"/>
      <c r="F9" s="79"/>
      <c r="J9"/>
    </row>
    <row r="10" spans="1:10" ht="49.5" customHeight="1" x14ac:dyDescent="0.25">
      <c r="A10" s="181" t="s">
        <v>3</v>
      </c>
      <c r="B10" s="181" t="s">
        <v>29</v>
      </c>
      <c r="C10" s="181" t="s">
        <v>62</v>
      </c>
      <c r="D10" s="181" t="s">
        <v>30</v>
      </c>
      <c r="E10" s="181" t="s">
        <v>31</v>
      </c>
      <c r="F10" s="179" t="s">
        <v>32</v>
      </c>
      <c r="G10" s="181" t="s">
        <v>33</v>
      </c>
      <c r="H10" s="181" t="s">
        <v>352</v>
      </c>
      <c r="I10" s="170" t="s">
        <v>351</v>
      </c>
      <c r="J10" s="170" t="s">
        <v>347</v>
      </c>
    </row>
    <row r="11" spans="1:10" ht="15" customHeight="1" thickBot="1" x14ac:dyDescent="0.3">
      <c r="A11" s="182"/>
      <c r="B11" s="182"/>
      <c r="C11" s="182"/>
      <c r="D11" s="182"/>
      <c r="E11" s="182"/>
      <c r="F11" s="180"/>
      <c r="G11" s="182"/>
      <c r="H11" s="182"/>
      <c r="I11" s="171"/>
      <c r="J11" s="171"/>
    </row>
    <row r="12" spans="1:10" ht="75.75" customHeight="1" thickBot="1" x14ac:dyDescent="0.3">
      <c r="A12" s="77"/>
      <c r="B12" s="4" t="s">
        <v>34</v>
      </c>
      <c r="C12" s="5"/>
      <c r="D12" s="5"/>
      <c r="E12" s="5"/>
      <c r="F12" s="15"/>
      <c r="G12" s="5"/>
      <c r="H12" s="81">
        <f>H19+H18</f>
        <v>34459.599999999999</v>
      </c>
      <c r="I12" s="141">
        <f>I19+I18</f>
        <v>30805.4</v>
      </c>
      <c r="J12" s="141">
        <f>I12/H12*100</f>
        <v>89.395698150878133</v>
      </c>
    </row>
    <row r="13" spans="1:10" ht="64.5" customHeight="1" thickBot="1" x14ac:dyDescent="0.3">
      <c r="A13" s="77" t="s">
        <v>4</v>
      </c>
      <c r="B13" s="82" t="s">
        <v>101</v>
      </c>
      <c r="C13" s="5">
        <v>991</v>
      </c>
      <c r="D13" s="5"/>
      <c r="E13" s="5"/>
      <c r="F13" s="15"/>
      <c r="G13" s="5"/>
      <c r="H13" s="83">
        <v>4</v>
      </c>
      <c r="I13" s="141">
        <v>4</v>
      </c>
      <c r="J13" s="141">
        <v>100</v>
      </c>
    </row>
    <row r="14" spans="1:10" s="51" customFormat="1" ht="34.5" customHeight="1" thickBot="1" x14ac:dyDescent="0.3">
      <c r="A14" s="77"/>
      <c r="B14" s="82" t="s">
        <v>5</v>
      </c>
      <c r="C14" s="5">
        <v>991</v>
      </c>
      <c r="D14" s="11" t="s">
        <v>48</v>
      </c>
      <c r="E14" s="11" t="s">
        <v>66</v>
      </c>
      <c r="F14" s="15"/>
      <c r="G14" s="5"/>
      <c r="H14" s="83">
        <v>4</v>
      </c>
      <c r="I14" s="141">
        <v>4</v>
      </c>
      <c r="J14" s="141">
        <f t="shared" ref="J14:J76" si="0">I14/H14*100</f>
        <v>100</v>
      </c>
    </row>
    <row r="15" spans="1:10" ht="70.5" customHeight="1" thickBot="1" x14ac:dyDescent="0.3">
      <c r="A15" s="48"/>
      <c r="B15" s="49" t="s">
        <v>7</v>
      </c>
      <c r="C15" s="50">
        <v>991</v>
      </c>
      <c r="D15" s="45" t="s">
        <v>48</v>
      </c>
      <c r="E15" s="45" t="s">
        <v>51</v>
      </c>
      <c r="F15" s="45" t="s">
        <v>134</v>
      </c>
      <c r="G15" s="45"/>
      <c r="H15" s="84">
        <v>4</v>
      </c>
      <c r="I15" s="139">
        <v>4</v>
      </c>
      <c r="J15" s="141">
        <f t="shared" si="0"/>
        <v>100</v>
      </c>
    </row>
    <row r="16" spans="1:10" ht="47.25" customHeight="1" thickBot="1" x14ac:dyDescent="0.3">
      <c r="A16" s="77"/>
      <c r="B16" s="40" t="s">
        <v>67</v>
      </c>
      <c r="C16" s="21">
        <v>991</v>
      </c>
      <c r="D16" s="18" t="s">
        <v>48</v>
      </c>
      <c r="E16" s="18" t="s">
        <v>51</v>
      </c>
      <c r="F16" s="39" t="s">
        <v>108</v>
      </c>
      <c r="G16" s="18" t="s">
        <v>2</v>
      </c>
      <c r="H16" s="85">
        <v>4</v>
      </c>
      <c r="I16" s="139">
        <v>4</v>
      </c>
      <c r="J16" s="141">
        <f t="shared" si="0"/>
        <v>100</v>
      </c>
    </row>
    <row r="17" spans="1:30" ht="87" customHeight="1" thickBot="1" x14ac:dyDescent="0.3">
      <c r="A17" s="77"/>
      <c r="B17" s="40" t="s">
        <v>68</v>
      </c>
      <c r="C17" s="21">
        <v>991</v>
      </c>
      <c r="D17" s="18" t="s">
        <v>48</v>
      </c>
      <c r="E17" s="18" t="s">
        <v>51</v>
      </c>
      <c r="F17" s="39" t="s">
        <v>189</v>
      </c>
      <c r="G17" s="18"/>
      <c r="H17" s="85">
        <v>4</v>
      </c>
      <c r="I17" s="139">
        <v>4</v>
      </c>
      <c r="J17" s="141">
        <f t="shared" si="0"/>
        <v>100</v>
      </c>
    </row>
    <row r="18" spans="1:30" ht="35.25" customHeight="1" thickBot="1" x14ac:dyDescent="0.3">
      <c r="A18" s="77"/>
      <c r="B18" s="40" t="s">
        <v>38</v>
      </c>
      <c r="C18" s="21">
        <v>991</v>
      </c>
      <c r="D18" s="18" t="s">
        <v>48</v>
      </c>
      <c r="E18" s="18" t="s">
        <v>51</v>
      </c>
      <c r="F18" s="39" t="s">
        <v>189</v>
      </c>
      <c r="G18" s="18" t="s">
        <v>73</v>
      </c>
      <c r="H18" s="85">
        <v>4</v>
      </c>
      <c r="I18" s="139">
        <v>4</v>
      </c>
      <c r="J18" s="141">
        <f t="shared" si="0"/>
        <v>100</v>
      </c>
    </row>
    <row r="19" spans="1:30" ht="42.75" customHeight="1" thickBot="1" x14ac:dyDescent="0.35">
      <c r="A19" s="77" t="s">
        <v>9</v>
      </c>
      <c r="B19" s="30" t="s">
        <v>63</v>
      </c>
      <c r="C19" s="5">
        <v>992</v>
      </c>
      <c r="D19" s="5"/>
      <c r="E19" s="5"/>
      <c r="F19" s="15"/>
      <c r="G19" s="5"/>
      <c r="H19" s="81">
        <v>34455.599999999999</v>
      </c>
      <c r="I19" s="141">
        <v>30801.4</v>
      </c>
      <c r="J19" s="141">
        <f t="shared" si="0"/>
        <v>89.394467082274005</v>
      </c>
    </row>
    <row r="20" spans="1:30" ht="33.75" customHeight="1" thickBot="1" x14ac:dyDescent="0.3">
      <c r="A20" s="77"/>
      <c r="B20" s="4" t="s">
        <v>5</v>
      </c>
      <c r="C20" s="5">
        <v>992</v>
      </c>
      <c r="D20" s="11" t="s">
        <v>48</v>
      </c>
      <c r="E20" s="14"/>
      <c r="F20" s="16"/>
      <c r="G20" s="12"/>
      <c r="H20" s="83">
        <v>9915.2999999999993</v>
      </c>
      <c r="I20" s="141">
        <v>9890.2999999999993</v>
      </c>
      <c r="J20" s="141">
        <f t="shared" si="0"/>
        <v>99.74786441156597</v>
      </c>
    </row>
    <row r="21" spans="1:30" s="42" customFormat="1" ht="59.25" customHeight="1" thickBot="1" x14ac:dyDescent="0.3">
      <c r="A21" s="86"/>
      <c r="B21" s="87" t="s">
        <v>6</v>
      </c>
      <c r="C21" s="88">
        <v>992</v>
      </c>
      <c r="D21" s="89" t="s">
        <v>48</v>
      </c>
      <c r="E21" s="89" t="s">
        <v>49</v>
      </c>
      <c r="F21" s="90"/>
      <c r="G21" s="90"/>
      <c r="H21" s="91">
        <v>552.13</v>
      </c>
      <c r="I21" s="142">
        <v>551.29999999999995</v>
      </c>
      <c r="J21" s="142">
        <f t="shared" si="0"/>
        <v>99.849673084237395</v>
      </c>
    </row>
    <row r="22" spans="1:30" s="55" customFormat="1" ht="56.25" customHeight="1" thickBot="1" x14ac:dyDescent="0.3">
      <c r="A22" s="61"/>
      <c r="B22" s="159" t="s">
        <v>103</v>
      </c>
      <c r="C22" s="160">
        <v>992</v>
      </c>
      <c r="D22" s="92" t="s">
        <v>48</v>
      </c>
      <c r="E22" s="92" t="s">
        <v>49</v>
      </c>
      <c r="F22" s="92" t="s">
        <v>105</v>
      </c>
      <c r="G22" s="92"/>
      <c r="H22" s="161">
        <v>552.1</v>
      </c>
      <c r="I22" s="162">
        <v>551.29999999999995</v>
      </c>
      <c r="J22" s="139">
        <f t="shared" si="0"/>
        <v>99.855098714001073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70.5" customHeight="1" thickBot="1" x14ac:dyDescent="0.3">
      <c r="A23" s="59"/>
      <c r="B23" s="65" t="s">
        <v>102</v>
      </c>
      <c r="C23" s="163">
        <v>992</v>
      </c>
      <c r="D23" s="158" t="s">
        <v>48</v>
      </c>
      <c r="E23" s="158" t="s">
        <v>49</v>
      </c>
      <c r="F23" s="158" t="s">
        <v>106</v>
      </c>
      <c r="G23" s="158"/>
      <c r="H23" s="161">
        <v>552.1</v>
      </c>
      <c r="I23" s="162">
        <v>551.29999999999995</v>
      </c>
      <c r="J23" s="139">
        <f t="shared" si="0"/>
        <v>99.855098714001073</v>
      </c>
    </row>
    <row r="24" spans="1:30" ht="47.25" customHeight="1" thickBot="1" x14ac:dyDescent="0.3">
      <c r="A24" s="78"/>
      <c r="B24" s="19" t="s">
        <v>72</v>
      </c>
      <c r="C24" s="22">
        <v>992</v>
      </c>
      <c r="D24" s="16" t="s">
        <v>48</v>
      </c>
      <c r="E24" s="16" t="s">
        <v>49</v>
      </c>
      <c r="F24" s="16" t="s">
        <v>71</v>
      </c>
      <c r="G24" s="16"/>
      <c r="H24" s="161">
        <v>552.1</v>
      </c>
      <c r="I24" s="162">
        <v>551.29999999999995</v>
      </c>
      <c r="J24" s="139">
        <f t="shared" si="0"/>
        <v>99.855098714001073</v>
      </c>
    </row>
    <row r="25" spans="1:30" s="47" customFormat="1" ht="123" customHeight="1" thickBot="1" x14ac:dyDescent="0.3">
      <c r="A25" s="78"/>
      <c r="B25" s="19" t="s">
        <v>107</v>
      </c>
      <c r="C25" s="22">
        <v>992</v>
      </c>
      <c r="D25" s="16" t="s">
        <v>48</v>
      </c>
      <c r="E25" s="16" t="s">
        <v>49</v>
      </c>
      <c r="F25" s="16" t="s">
        <v>71</v>
      </c>
      <c r="G25" s="16">
        <v>100</v>
      </c>
      <c r="H25" s="161">
        <v>552.1</v>
      </c>
      <c r="I25" s="162">
        <v>551.29999999999995</v>
      </c>
      <c r="J25" s="139">
        <f t="shared" si="0"/>
        <v>99.855098714001073</v>
      </c>
    </row>
    <row r="26" spans="1:30" ht="96" customHeight="1" thickBot="1" x14ac:dyDescent="0.3">
      <c r="A26" s="34"/>
      <c r="B26" s="23" t="s">
        <v>35</v>
      </c>
      <c r="C26" s="33">
        <v>992</v>
      </c>
      <c r="D26" s="24" t="s">
        <v>48</v>
      </c>
      <c r="E26" s="24" t="s">
        <v>50</v>
      </c>
      <c r="F26" s="24"/>
      <c r="G26" s="24"/>
      <c r="H26" s="94">
        <v>3703.21</v>
      </c>
      <c r="I26" s="142">
        <v>3703.1</v>
      </c>
      <c r="J26" s="140">
        <f t="shared" si="0"/>
        <v>99.997029604046219</v>
      </c>
    </row>
    <row r="27" spans="1:30" ht="60" customHeight="1" thickBot="1" x14ac:dyDescent="0.3">
      <c r="A27" s="35"/>
      <c r="B27" s="8" t="s">
        <v>36</v>
      </c>
      <c r="C27" s="6">
        <v>992</v>
      </c>
      <c r="D27" s="12" t="s">
        <v>48</v>
      </c>
      <c r="E27" s="12" t="s">
        <v>50</v>
      </c>
      <c r="F27" s="16" t="s">
        <v>185</v>
      </c>
      <c r="G27" s="12"/>
      <c r="H27" s="95">
        <v>3703.2</v>
      </c>
      <c r="I27" s="139">
        <v>3703.1</v>
      </c>
      <c r="J27" s="139">
        <f t="shared" si="0"/>
        <v>99.997299632750057</v>
      </c>
    </row>
    <row r="28" spans="1:30" ht="47.25" customHeight="1" thickBot="1" x14ac:dyDescent="0.3">
      <c r="A28" s="35"/>
      <c r="B28" s="8" t="s">
        <v>72</v>
      </c>
      <c r="C28" s="6">
        <v>992</v>
      </c>
      <c r="D28" s="12" t="s">
        <v>48</v>
      </c>
      <c r="E28" s="12" t="s">
        <v>50</v>
      </c>
      <c r="F28" s="16" t="s">
        <v>186</v>
      </c>
      <c r="G28" s="12"/>
      <c r="H28" s="95">
        <f>H29+H30+H31</f>
        <v>3694.3</v>
      </c>
      <c r="I28" s="139">
        <v>3694.2</v>
      </c>
      <c r="J28" s="139">
        <f t="shared" si="0"/>
        <v>99.997293127250074</v>
      </c>
    </row>
    <row r="29" spans="1:30" ht="108.75" customHeight="1" thickBot="1" x14ac:dyDescent="0.3">
      <c r="A29" s="35"/>
      <c r="B29" s="8" t="s">
        <v>107</v>
      </c>
      <c r="C29" s="6">
        <v>992</v>
      </c>
      <c r="D29" s="12" t="s">
        <v>48</v>
      </c>
      <c r="E29" s="12" t="s">
        <v>50</v>
      </c>
      <c r="F29" s="16" t="s">
        <v>186</v>
      </c>
      <c r="G29" s="12">
        <v>100</v>
      </c>
      <c r="H29" s="95">
        <v>3230.8</v>
      </c>
      <c r="I29" s="139">
        <v>3230.7</v>
      </c>
      <c r="J29" s="139">
        <f t="shared" si="0"/>
        <v>99.996904791382917</v>
      </c>
    </row>
    <row r="30" spans="1:30" ht="45" customHeight="1" thickBot="1" x14ac:dyDescent="0.3">
      <c r="A30" s="35"/>
      <c r="B30" s="8" t="s">
        <v>109</v>
      </c>
      <c r="C30" s="6">
        <v>992</v>
      </c>
      <c r="D30" s="12" t="s">
        <v>48</v>
      </c>
      <c r="E30" s="12" t="s">
        <v>50</v>
      </c>
      <c r="F30" s="16" t="s">
        <v>186</v>
      </c>
      <c r="G30" s="12">
        <v>200</v>
      </c>
      <c r="H30" s="38">
        <v>426.5</v>
      </c>
      <c r="I30" s="139">
        <v>426.5</v>
      </c>
      <c r="J30" s="139">
        <f t="shared" si="0"/>
        <v>100</v>
      </c>
    </row>
    <row r="31" spans="1:30" ht="37.5" customHeight="1" thickBot="1" x14ac:dyDescent="0.3">
      <c r="A31" s="35"/>
      <c r="B31" s="8" t="s">
        <v>37</v>
      </c>
      <c r="C31" s="6">
        <v>992</v>
      </c>
      <c r="D31" s="12" t="s">
        <v>48</v>
      </c>
      <c r="E31" s="12" t="s">
        <v>50</v>
      </c>
      <c r="F31" s="16" t="s">
        <v>186</v>
      </c>
      <c r="G31" s="12">
        <v>800</v>
      </c>
      <c r="H31" s="38">
        <v>37</v>
      </c>
      <c r="I31" s="139">
        <v>36.9</v>
      </c>
      <c r="J31" s="139">
        <f t="shared" si="0"/>
        <v>99.729729729729726</v>
      </c>
    </row>
    <row r="32" spans="1:30" ht="44.25" customHeight="1" thickBot="1" x14ac:dyDescent="0.3">
      <c r="A32" s="35"/>
      <c r="B32" s="8" t="s">
        <v>39</v>
      </c>
      <c r="C32" s="6">
        <v>992</v>
      </c>
      <c r="D32" s="12" t="s">
        <v>48</v>
      </c>
      <c r="E32" s="12" t="s">
        <v>50</v>
      </c>
      <c r="F32" s="16" t="s">
        <v>187</v>
      </c>
      <c r="G32" s="12"/>
      <c r="H32" s="95">
        <f>H34</f>
        <v>3.8</v>
      </c>
      <c r="I32" s="139">
        <v>0</v>
      </c>
      <c r="J32" s="139">
        <f t="shared" si="0"/>
        <v>0</v>
      </c>
    </row>
    <row r="33" spans="1:10" ht="74.25" customHeight="1" thickBot="1" x14ac:dyDescent="0.3">
      <c r="A33" s="35"/>
      <c r="B33" s="8" t="s">
        <v>40</v>
      </c>
      <c r="C33" s="6">
        <v>992</v>
      </c>
      <c r="D33" s="12" t="s">
        <v>48</v>
      </c>
      <c r="E33" s="12" t="s">
        <v>50</v>
      </c>
      <c r="F33" s="16" t="s">
        <v>188</v>
      </c>
      <c r="G33" s="12"/>
      <c r="H33" s="95">
        <v>3.8</v>
      </c>
      <c r="I33" s="139">
        <v>0</v>
      </c>
      <c r="J33" s="139">
        <f t="shared" si="0"/>
        <v>0</v>
      </c>
    </row>
    <row r="34" spans="1:10" ht="54.75" customHeight="1" thickBot="1" x14ac:dyDescent="0.3">
      <c r="A34" s="35"/>
      <c r="B34" s="8" t="s">
        <v>109</v>
      </c>
      <c r="C34" s="6">
        <v>992</v>
      </c>
      <c r="D34" s="12" t="s">
        <v>48</v>
      </c>
      <c r="E34" s="12" t="s">
        <v>50</v>
      </c>
      <c r="F34" s="16" t="s">
        <v>188</v>
      </c>
      <c r="G34" s="12">
        <v>200</v>
      </c>
      <c r="H34" s="95">
        <v>3.8</v>
      </c>
      <c r="I34" s="139">
        <v>0</v>
      </c>
      <c r="J34" s="139">
        <f t="shared" si="0"/>
        <v>0</v>
      </c>
    </row>
    <row r="35" spans="1:10" ht="78.75" customHeight="1" thickBot="1" x14ac:dyDescent="0.3">
      <c r="A35" s="34"/>
      <c r="B35" s="26" t="s">
        <v>7</v>
      </c>
      <c r="C35" s="32">
        <v>992</v>
      </c>
      <c r="D35" s="25" t="s">
        <v>48</v>
      </c>
      <c r="E35" s="25" t="s">
        <v>51</v>
      </c>
      <c r="F35" s="25"/>
      <c r="G35" s="25"/>
      <c r="H35" s="96">
        <v>4</v>
      </c>
      <c r="I35" s="140">
        <v>4</v>
      </c>
      <c r="J35" s="140">
        <f t="shared" si="0"/>
        <v>100</v>
      </c>
    </row>
    <row r="36" spans="1:10" ht="39.75" customHeight="1" thickBot="1" x14ac:dyDescent="0.3">
      <c r="A36" s="35"/>
      <c r="B36" s="20" t="s">
        <v>192</v>
      </c>
      <c r="C36" s="21">
        <v>992</v>
      </c>
      <c r="D36" s="18" t="s">
        <v>48</v>
      </c>
      <c r="E36" s="18" t="s">
        <v>51</v>
      </c>
      <c r="F36" s="18" t="s">
        <v>190</v>
      </c>
      <c r="G36" s="18" t="s">
        <v>2</v>
      </c>
      <c r="H36" s="84">
        <v>4</v>
      </c>
      <c r="I36" s="143">
        <v>4</v>
      </c>
      <c r="J36" s="143">
        <f t="shared" si="0"/>
        <v>100</v>
      </c>
    </row>
    <row r="37" spans="1:10" ht="99" customHeight="1" thickBot="1" x14ac:dyDescent="0.3">
      <c r="A37" s="35"/>
      <c r="B37" s="19" t="s">
        <v>74</v>
      </c>
      <c r="C37" s="22">
        <v>992</v>
      </c>
      <c r="D37" s="12" t="s">
        <v>48</v>
      </c>
      <c r="E37" s="12" t="s">
        <v>51</v>
      </c>
      <c r="F37" s="39" t="s">
        <v>191</v>
      </c>
      <c r="G37" s="12"/>
      <c r="H37" s="84">
        <v>4</v>
      </c>
      <c r="I37" s="143">
        <v>4</v>
      </c>
      <c r="J37" s="143">
        <f t="shared" si="0"/>
        <v>100</v>
      </c>
    </row>
    <row r="38" spans="1:10" ht="37.5" customHeight="1" thickBot="1" x14ac:dyDescent="0.3">
      <c r="A38" s="35"/>
      <c r="B38" s="8" t="s">
        <v>38</v>
      </c>
      <c r="C38" s="6">
        <v>992</v>
      </c>
      <c r="D38" s="12" t="s">
        <v>48</v>
      </c>
      <c r="E38" s="12" t="s">
        <v>51</v>
      </c>
      <c r="F38" s="39" t="s">
        <v>191</v>
      </c>
      <c r="G38" s="12">
        <v>500</v>
      </c>
      <c r="H38" s="84">
        <v>4</v>
      </c>
      <c r="I38" s="143">
        <v>4</v>
      </c>
      <c r="J38" s="143">
        <f t="shared" si="0"/>
        <v>100</v>
      </c>
    </row>
    <row r="39" spans="1:10" ht="27.75" customHeight="1" thickBot="1" x14ac:dyDescent="0.3">
      <c r="A39" s="34"/>
      <c r="B39" s="23" t="s">
        <v>41</v>
      </c>
      <c r="C39" s="33">
        <v>992</v>
      </c>
      <c r="D39" s="24" t="s">
        <v>48</v>
      </c>
      <c r="E39" s="24">
        <v>11</v>
      </c>
      <c r="F39" s="25"/>
      <c r="G39" s="25"/>
      <c r="H39" s="96">
        <f>H42</f>
        <v>5</v>
      </c>
      <c r="I39" s="140">
        <v>0</v>
      </c>
      <c r="J39" s="140">
        <f t="shared" si="0"/>
        <v>0</v>
      </c>
    </row>
    <row r="40" spans="1:10" ht="49.5" customHeight="1" thickBot="1" x14ac:dyDescent="0.3">
      <c r="A40" s="35"/>
      <c r="B40" s="8" t="s">
        <v>110</v>
      </c>
      <c r="C40" s="6">
        <v>992</v>
      </c>
      <c r="D40" s="12" t="s">
        <v>48</v>
      </c>
      <c r="E40" s="12">
        <v>11</v>
      </c>
      <c r="F40" s="16" t="s">
        <v>193</v>
      </c>
      <c r="G40" s="12"/>
      <c r="H40" s="95">
        <v>5</v>
      </c>
      <c r="I40" s="139">
        <v>0</v>
      </c>
      <c r="J40" s="143">
        <f t="shared" si="0"/>
        <v>0</v>
      </c>
    </row>
    <row r="41" spans="1:10" ht="42.75" customHeight="1" thickBot="1" x14ac:dyDescent="0.3">
      <c r="A41" s="78"/>
      <c r="B41" s="19" t="s">
        <v>57</v>
      </c>
      <c r="C41" s="22">
        <v>992</v>
      </c>
      <c r="D41" s="16" t="s">
        <v>48</v>
      </c>
      <c r="E41" s="16">
        <v>11</v>
      </c>
      <c r="F41" s="16" t="s">
        <v>194</v>
      </c>
      <c r="G41" s="16"/>
      <c r="H41" s="97">
        <v>5</v>
      </c>
      <c r="I41" s="139">
        <v>0</v>
      </c>
      <c r="J41" s="143">
        <f t="shared" si="0"/>
        <v>0</v>
      </c>
    </row>
    <row r="42" spans="1:10" ht="31.5" customHeight="1" thickBot="1" x14ac:dyDescent="0.3">
      <c r="A42" s="78"/>
      <c r="B42" s="8" t="s">
        <v>42</v>
      </c>
      <c r="C42" s="6">
        <v>992</v>
      </c>
      <c r="D42" s="12" t="s">
        <v>48</v>
      </c>
      <c r="E42" s="12">
        <v>11</v>
      </c>
      <c r="F42" s="16" t="s">
        <v>194</v>
      </c>
      <c r="G42" s="12">
        <v>800</v>
      </c>
      <c r="H42" s="95">
        <v>5</v>
      </c>
      <c r="I42" s="139">
        <v>0</v>
      </c>
      <c r="J42" s="143">
        <f t="shared" si="0"/>
        <v>0</v>
      </c>
    </row>
    <row r="43" spans="1:10" ht="35.25" customHeight="1" thickBot="1" x14ac:dyDescent="0.3">
      <c r="A43" s="34"/>
      <c r="B43" s="23" t="s">
        <v>8</v>
      </c>
      <c r="C43" s="33">
        <v>992</v>
      </c>
      <c r="D43" s="24" t="s">
        <v>48</v>
      </c>
      <c r="E43" s="24">
        <v>13</v>
      </c>
      <c r="F43" s="24"/>
      <c r="G43" s="24"/>
      <c r="H43" s="98">
        <v>5411.9</v>
      </c>
      <c r="I43" s="140">
        <v>5392.9</v>
      </c>
      <c r="J43" s="140">
        <f t="shared" si="0"/>
        <v>99.648921820432747</v>
      </c>
    </row>
    <row r="44" spans="1:10" ht="78.75" customHeight="1" thickBot="1" x14ac:dyDescent="0.3">
      <c r="A44" s="43"/>
      <c r="B44" s="44" t="s">
        <v>209</v>
      </c>
      <c r="C44" s="50">
        <v>992</v>
      </c>
      <c r="D44" s="45" t="s">
        <v>48</v>
      </c>
      <c r="E44" s="45" t="s">
        <v>58</v>
      </c>
      <c r="F44" s="16" t="s">
        <v>111</v>
      </c>
      <c r="G44" s="45"/>
      <c r="H44" s="99">
        <v>3304</v>
      </c>
      <c r="I44" s="139">
        <v>3292.1</v>
      </c>
      <c r="J44" s="143">
        <f t="shared" si="0"/>
        <v>99.639830508474574</v>
      </c>
    </row>
    <row r="45" spans="1:10" ht="139.5" customHeight="1" thickBot="1" x14ac:dyDescent="0.3">
      <c r="A45" s="35"/>
      <c r="B45" s="19" t="s">
        <v>210</v>
      </c>
      <c r="C45" s="22">
        <v>992</v>
      </c>
      <c r="D45" s="16" t="s">
        <v>48</v>
      </c>
      <c r="E45" s="16">
        <v>13</v>
      </c>
      <c r="F45" s="16" t="s">
        <v>112</v>
      </c>
      <c r="G45" s="16"/>
      <c r="H45" s="97">
        <v>2790</v>
      </c>
      <c r="I45" s="139">
        <v>2778.2</v>
      </c>
      <c r="J45" s="143">
        <f t="shared" si="0"/>
        <v>99.577060931899624</v>
      </c>
    </row>
    <row r="46" spans="1:10" ht="136.5" customHeight="1" thickBot="1" x14ac:dyDescent="0.3">
      <c r="A46" s="35"/>
      <c r="B46" s="19" t="s">
        <v>211</v>
      </c>
      <c r="C46" s="22">
        <v>992</v>
      </c>
      <c r="D46" s="16" t="s">
        <v>48</v>
      </c>
      <c r="E46" s="16">
        <v>13</v>
      </c>
      <c r="F46" s="16" t="s">
        <v>113</v>
      </c>
      <c r="G46" s="16"/>
      <c r="H46" s="97">
        <v>2790</v>
      </c>
      <c r="I46" s="139">
        <v>2778.2</v>
      </c>
      <c r="J46" s="143">
        <f t="shared" si="0"/>
        <v>99.577060931899624</v>
      </c>
    </row>
    <row r="47" spans="1:10" s="47" customFormat="1" ht="48.75" customHeight="1" thickBot="1" x14ac:dyDescent="0.3">
      <c r="A47" s="35"/>
      <c r="B47" s="19" t="s">
        <v>195</v>
      </c>
      <c r="C47" s="22">
        <v>992</v>
      </c>
      <c r="D47" s="12" t="s">
        <v>48</v>
      </c>
      <c r="E47" s="12">
        <v>13</v>
      </c>
      <c r="F47" s="16" t="s">
        <v>158</v>
      </c>
      <c r="G47" s="12"/>
      <c r="H47" s="97">
        <v>2790</v>
      </c>
      <c r="I47" s="139">
        <v>2778.2</v>
      </c>
      <c r="J47" s="143">
        <f t="shared" si="0"/>
        <v>99.577060931899624</v>
      </c>
    </row>
    <row r="48" spans="1:10" ht="103.5" customHeight="1" thickBot="1" x14ac:dyDescent="0.3">
      <c r="A48" s="35"/>
      <c r="B48" s="8" t="s">
        <v>107</v>
      </c>
      <c r="C48" s="22">
        <v>992</v>
      </c>
      <c r="D48" s="12" t="s">
        <v>48</v>
      </c>
      <c r="E48" s="12" t="s">
        <v>58</v>
      </c>
      <c r="F48" s="16" t="s">
        <v>158</v>
      </c>
      <c r="G48" s="12" t="s">
        <v>69</v>
      </c>
      <c r="H48" s="95">
        <v>2024</v>
      </c>
      <c r="I48" s="139">
        <v>2022</v>
      </c>
      <c r="J48" s="143">
        <f t="shared" si="0"/>
        <v>99.901185770750985</v>
      </c>
    </row>
    <row r="49" spans="1:10" ht="48.75" customHeight="1" thickBot="1" x14ac:dyDescent="0.3">
      <c r="A49" s="35"/>
      <c r="B49" s="8" t="s">
        <v>109</v>
      </c>
      <c r="C49" s="6">
        <v>992</v>
      </c>
      <c r="D49" s="12" t="s">
        <v>48</v>
      </c>
      <c r="E49" s="12">
        <v>13</v>
      </c>
      <c r="F49" s="16" t="s">
        <v>158</v>
      </c>
      <c r="G49" s="12" t="s">
        <v>61</v>
      </c>
      <c r="H49" s="38">
        <v>746.1</v>
      </c>
      <c r="I49" s="139">
        <v>745.1</v>
      </c>
      <c r="J49" s="143">
        <f t="shared" si="0"/>
        <v>99.865969709154271</v>
      </c>
    </row>
    <row r="50" spans="1:10" ht="44.25" customHeight="1" thickBot="1" x14ac:dyDescent="0.3">
      <c r="A50" s="35"/>
      <c r="B50" s="8" t="s">
        <v>37</v>
      </c>
      <c r="C50" s="6">
        <v>992</v>
      </c>
      <c r="D50" s="12" t="s">
        <v>48</v>
      </c>
      <c r="E50" s="12">
        <v>13</v>
      </c>
      <c r="F50" s="16" t="s">
        <v>158</v>
      </c>
      <c r="G50" s="12">
        <v>800</v>
      </c>
      <c r="H50" s="95">
        <v>20</v>
      </c>
      <c r="I50" s="139">
        <v>10.6</v>
      </c>
      <c r="J50" s="143">
        <f t="shared" si="0"/>
        <v>53</v>
      </c>
    </row>
    <row r="51" spans="1:10" ht="143.25" customHeight="1" thickBot="1" x14ac:dyDescent="0.3">
      <c r="A51" s="35"/>
      <c r="B51" s="10" t="s">
        <v>212</v>
      </c>
      <c r="C51" s="6">
        <v>992</v>
      </c>
      <c r="D51" s="12" t="s">
        <v>48</v>
      </c>
      <c r="E51" s="12" t="s">
        <v>58</v>
      </c>
      <c r="F51" s="16" t="s">
        <v>114</v>
      </c>
      <c r="G51" s="12"/>
      <c r="H51" s="95">
        <v>24.6</v>
      </c>
      <c r="I51" s="139">
        <v>24.6</v>
      </c>
      <c r="J51" s="139">
        <f t="shared" si="0"/>
        <v>100</v>
      </c>
    </row>
    <row r="52" spans="1:10" ht="140.25" customHeight="1" thickBot="1" x14ac:dyDescent="0.3">
      <c r="A52" s="35"/>
      <c r="B52" s="10" t="s">
        <v>213</v>
      </c>
      <c r="C52" s="6">
        <v>992</v>
      </c>
      <c r="D52" s="12" t="s">
        <v>48</v>
      </c>
      <c r="E52" s="12" t="s">
        <v>58</v>
      </c>
      <c r="F52" s="16" t="s">
        <v>115</v>
      </c>
      <c r="G52" s="12"/>
      <c r="H52" s="95">
        <v>24.6</v>
      </c>
      <c r="I52" s="139">
        <v>24.6</v>
      </c>
      <c r="J52" s="139">
        <f t="shared" si="0"/>
        <v>100</v>
      </c>
    </row>
    <row r="53" spans="1:10" ht="138.75" customHeight="1" thickBot="1" x14ac:dyDescent="0.3">
      <c r="A53" s="35"/>
      <c r="B53" s="10" t="s">
        <v>214</v>
      </c>
      <c r="C53" s="6">
        <v>992</v>
      </c>
      <c r="D53" s="12" t="s">
        <v>48</v>
      </c>
      <c r="E53" s="12" t="s">
        <v>58</v>
      </c>
      <c r="F53" s="16" t="s">
        <v>116</v>
      </c>
      <c r="G53" s="12"/>
      <c r="H53" s="95">
        <v>24.6</v>
      </c>
      <c r="I53" s="139">
        <v>24.6</v>
      </c>
      <c r="J53" s="139">
        <f t="shared" si="0"/>
        <v>100</v>
      </c>
    </row>
    <row r="54" spans="1:10" ht="50.25" customHeight="1" thickBot="1" x14ac:dyDescent="0.3">
      <c r="A54" s="35"/>
      <c r="B54" s="8" t="s">
        <v>109</v>
      </c>
      <c r="C54" s="6">
        <v>992</v>
      </c>
      <c r="D54" s="12" t="s">
        <v>48</v>
      </c>
      <c r="E54" s="12" t="s">
        <v>58</v>
      </c>
      <c r="F54" s="16" t="s">
        <v>116</v>
      </c>
      <c r="G54" s="12" t="s">
        <v>61</v>
      </c>
      <c r="H54" s="95">
        <v>24.6</v>
      </c>
      <c r="I54" s="139">
        <v>24.6</v>
      </c>
      <c r="J54" s="139">
        <f t="shared" si="0"/>
        <v>100</v>
      </c>
    </row>
    <row r="55" spans="1:10" ht="137.25" customHeight="1" thickBot="1" x14ac:dyDescent="0.3">
      <c r="A55" s="35"/>
      <c r="B55" s="10" t="s">
        <v>215</v>
      </c>
      <c r="C55" s="6">
        <v>992</v>
      </c>
      <c r="D55" s="12" t="s">
        <v>48</v>
      </c>
      <c r="E55" s="12" t="s">
        <v>58</v>
      </c>
      <c r="F55" s="16" t="s">
        <v>200</v>
      </c>
      <c r="G55" s="12"/>
      <c r="H55" s="95">
        <v>489.3</v>
      </c>
      <c r="I55" s="139">
        <v>489.3</v>
      </c>
      <c r="J55" s="139">
        <f t="shared" si="0"/>
        <v>100</v>
      </c>
    </row>
    <row r="56" spans="1:10" ht="140.25" customHeight="1" thickBot="1" x14ac:dyDescent="0.3">
      <c r="A56" s="35"/>
      <c r="B56" s="10" t="s">
        <v>216</v>
      </c>
      <c r="C56" s="6">
        <v>992</v>
      </c>
      <c r="D56" s="12" t="s">
        <v>48</v>
      </c>
      <c r="E56" s="12" t="s">
        <v>52</v>
      </c>
      <c r="F56" s="16" t="s">
        <v>201</v>
      </c>
      <c r="G56" s="12"/>
      <c r="H56" s="95">
        <v>489.3</v>
      </c>
      <c r="I56" s="139">
        <v>489.3</v>
      </c>
      <c r="J56" s="139">
        <f t="shared" si="0"/>
        <v>100</v>
      </c>
    </row>
    <row r="57" spans="1:10" ht="146.25" customHeight="1" thickBot="1" x14ac:dyDescent="0.3">
      <c r="A57" s="35"/>
      <c r="B57" s="10" t="s">
        <v>217</v>
      </c>
      <c r="C57" s="6">
        <v>992</v>
      </c>
      <c r="D57" s="12" t="s">
        <v>48</v>
      </c>
      <c r="E57" s="12" t="s">
        <v>52</v>
      </c>
      <c r="F57" s="16" t="s">
        <v>202</v>
      </c>
      <c r="G57" s="12"/>
      <c r="H57" s="95">
        <v>489.3</v>
      </c>
      <c r="I57" s="139">
        <v>489.3</v>
      </c>
      <c r="J57" s="139">
        <f t="shared" si="0"/>
        <v>100</v>
      </c>
    </row>
    <row r="58" spans="1:10" ht="54.75" customHeight="1" thickBot="1" x14ac:dyDescent="0.3">
      <c r="A58" s="35"/>
      <c r="B58" s="8" t="s">
        <v>109</v>
      </c>
      <c r="C58" s="6">
        <v>992</v>
      </c>
      <c r="D58" s="12" t="s">
        <v>48</v>
      </c>
      <c r="E58" s="12" t="s">
        <v>52</v>
      </c>
      <c r="F58" s="16" t="s">
        <v>202</v>
      </c>
      <c r="G58" s="12" t="s">
        <v>61</v>
      </c>
      <c r="H58" s="95">
        <v>489.3</v>
      </c>
      <c r="I58" s="139">
        <v>489.3</v>
      </c>
      <c r="J58" s="139">
        <f t="shared" si="0"/>
        <v>100</v>
      </c>
    </row>
    <row r="59" spans="1:10" ht="95.25" customHeight="1" thickBot="1" x14ac:dyDescent="0.3">
      <c r="A59" s="35"/>
      <c r="B59" s="8" t="s">
        <v>218</v>
      </c>
      <c r="C59" s="6">
        <v>992</v>
      </c>
      <c r="D59" s="12" t="s">
        <v>48</v>
      </c>
      <c r="E59" s="12">
        <v>13</v>
      </c>
      <c r="F59" s="16" t="s">
        <v>117</v>
      </c>
      <c r="G59" s="12"/>
      <c r="H59" s="95">
        <v>80</v>
      </c>
      <c r="I59" s="139">
        <v>73</v>
      </c>
      <c r="J59" s="139">
        <f t="shared" si="0"/>
        <v>91.25</v>
      </c>
    </row>
    <row r="60" spans="1:10" ht="141" customHeight="1" thickBot="1" x14ac:dyDescent="0.3">
      <c r="A60" s="35"/>
      <c r="B60" s="8" t="s">
        <v>219</v>
      </c>
      <c r="C60" s="6">
        <v>992</v>
      </c>
      <c r="D60" s="12" t="s">
        <v>48</v>
      </c>
      <c r="E60" s="12">
        <v>13</v>
      </c>
      <c r="F60" s="16" t="s">
        <v>118</v>
      </c>
      <c r="G60" s="12"/>
      <c r="H60" s="95">
        <v>60</v>
      </c>
      <c r="I60" s="139">
        <v>60</v>
      </c>
      <c r="J60" s="139">
        <f t="shared" si="0"/>
        <v>100</v>
      </c>
    </row>
    <row r="61" spans="1:10" ht="159" customHeight="1" thickBot="1" x14ac:dyDescent="0.3">
      <c r="A61" s="35"/>
      <c r="B61" s="8" t="s">
        <v>220</v>
      </c>
      <c r="C61" s="6">
        <v>992</v>
      </c>
      <c r="D61" s="12" t="s">
        <v>48</v>
      </c>
      <c r="E61" s="12" t="s">
        <v>58</v>
      </c>
      <c r="F61" s="16" t="s">
        <v>119</v>
      </c>
      <c r="G61" s="12"/>
      <c r="H61" s="95">
        <v>60</v>
      </c>
      <c r="I61" s="139">
        <v>60</v>
      </c>
      <c r="J61" s="139">
        <f t="shared" si="0"/>
        <v>100</v>
      </c>
    </row>
    <row r="62" spans="1:10" ht="156.75" customHeight="1" thickBot="1" x14ac:dyDescent="0.3">
      <c r="A62" s="35"/>
      <c r="B62" s="8" t="s">
        <v>221</v>
      </c>
      <c r="C62" s="6">
        <v>992</v>
      </c>
      <c r="D62" s="12" t="s">
        <v>48</v>
      </c>
      <c r="E62" s="12" t="s">
        <v>58</v>
      </c>
      <c r="F62" s="16" t="s">
        <v>75</v>
      </c>
      <c r="G62" s="12"/>
      <c r="H62" s="95">
        <v>60</v>
      </c>
      <c r="I62" s="139">
        <v>60</v>
      </c>
      <c r="J62" s="139">
        <f t="shared" si="0"/>
        <v>100</v>
      </c>
    </row>
    <row r="63" spans="1:10" ht="59.25" customHeight="1" thickBot="1" x14ac:dyDescent="0.3">
      <c r="A63" s="35"/>
      <c r="B63" s="8" t="s">
        <v>109</v>
      </c>
      <c r="C63" s="6">
        <v>992</v>
      </c>
      <c r="D63" s="12" t="s">
        <v>48</v>
      </c>
      <c r="E63" s="12">
        <v>13</v>
      </c>
      <c r="F63" s="16" t="s">
        <v>75</v>
      </c>
      <c r="G63" s="12" t="s">
        <v>61</v>
      </c>
      <c r="H63" s="95">
        <v>60</v>
      </c>
      <c r="I63" s="139">
        <v>60</v>
      </c>
      <c r="J63" s="139">
        <f t="shared" si="0"/>
        <v>100</v>
      </c>
    </row>
    <row r="64" spans="1:10" ht="125.25" customHeight="1" thickBot="1" x14ac:dyDescent="0.3">
      <c r="A64" s="35"/>
      <c r="B64" s="10" t="s">
        <v>222</v>
      </c>
      <c r="C64" s="6">
        <v>992</v>
      </c>
      <c r="D64" s="12" t="s">
        <v>48</v>
      </c>
      <c r="E64" s="12" t="s">
        <v>58</v>
      </c>
      <c r="F64" s="16" t="s">
        <v>120</v>
      </c>
      <c r="G64" s="12"/>
      <c r="H64" s="95">
        <v>20</v>
      </c>
      <c r="I64" s="139">
        <v>13</v>
      </c>
      <c r="J64" s="139">
        <f t="shared" si="0"/>
        <v>65</v>
      </c>
    </row>
    <row r="65" spans="1:10" ht="135.75" customHeight="1" thickBot="1" x14ac:dyDescent="0.3">
      <c r="A65" s="35"/>
      <c r="B65" s="10" t="s">
        <v>223</v>
      </c>
      <c r="C65" s="6">
        <v>992</v>
      </c>
      <c r="D65" s="12" t="s">
        <v>48</v>
      </c>
      <c r="E65" s="12" t="s">
        <v>58</v>
      </c>
      <c r="F65" s="16" t="s">
        <v>121</v>
      </c>
      <c r="G65" s="12"/>
      <c r="H65" s="95">
        <v>20</v>
      </c>
      <c r="I65" s="139">
        <v>13</v>
      </c>
      <c r="J65" s="139">
        <f t="shared" si="0"/>
        <v>65</v>
      </c>
    </row>
    <row r="66" spans="1:10" ht="138" customHeight="1" thickBot="1" x14ac:dyDescent="0.3">
      <c r="A66" s="35"/>
      <c r="B66" s="10" t="s">
        <v>224</v>
      </c>
      <c r="C66" s="6">
        <v>992</v>
      </c>
      <c r="D66" s="12" t="s">
        <v>48</v>
      </c>
      <c r="E66" s="12" t="s">
        <v>58</v>
      </c>
      <c r="F66" s="16" t="s">
        <v>76</v>
      </c>
      <c r="G66" s="12"/>
      <c r="H66" s="95">
        <v>20</v>
      </c>
      <c r="I66" s="139">
        <v>13</v>
      </c>
      <c r="J66" s="139">
        <f t="shared" si="0"/>
        <v>65</v>
      </c>
    </row>
    <row r="67" spans="1:10" ht="42.75" customHeight="1" thickBot="1" x14ac:dyDescent="0.3">
      <c r="A67" s="35"/>
      <c r="B67" s="8" t="s">
        <v>109</v>
      </c>
      <c r="C67" s="6">
        <v>992</v>
      </c>
      <c r="D67" s="12" t="s">
        <v>48</v>
      </c>
      <c r="E67" s="12" t="s">
        <v>58</v>
      </c>
      <c r="F67" s="16" t="s">
        <v>76</v>
      </c>
      <c r="G67" s="12" t="s">
        <v>61</v>
      </c>
      <c r="H67" s="95">
        <v>20</v>
      </c>
      <c r="I67" s="139">
        <v>13</v>
      </c>
      <c r="J67" s="139">
        <f t="shared" si="0"/>
        <v>65</v>
      </c>
    </row>
    <row r="68" spans="1:10" ht="72.75" customHeight="1" thickBot="1" x14ac:dyDescent="0.3">
      <c r="A68" s="35"/>
      <c r="B68" s="8" t="s">
        <v>225</v>
      </c>
      <c r="C68" s="6">
        <v>992</v>
      </c>
      <c r="D68" s="12" t="s">
        <v>48</v>
      </c>
      <c r="E68" s="12">
        <v>13</v>
      </c>
      <c r="F68" s="16" t="s">
        <v>123</v>
      </c>
      <c r="G68" s="12"/>
      <c r="H68" s="38">
        <v>40</v>
      </c>
      <c r="I68" s="139">
        <v>0</v>
      </c>
      <c r="J68" s="139">
        <f t="shared" si="0"/>
        <v>0</v>
      </c>
    </row>
    <row r="69" spans="1:10" ht="127.5" customHeight="1" thickBot="1" x14ac:dyDescent="0.3">
      <c r="A69" s="35"/>
      <c r="B69" s="8" t="s">
        <v>226</v>
      </c>
      <c r="C69" s="6">
        <v>992</v>
      </c>
      <c r="D69" s="12" t="s">
        <v>48</v>
      </c>
      <c r="E69" s="12" t="s">
        <v>58</v>
      </c>
      <c r="F69" s="16" t="s">
        <v>126</v>
      </c>
      <c r="G69" s="12"/>
      <c r="H69" s="95">
        <v>40</v>
      </c>
      <c r="I69" s="139">
        <v>0</v>
      </c>
      <c r="J69" s="139">
        <f t="shared" si="0"/>
        <v>0</v>
      </c>
    </row>
    <row r="70" spans="1:10" ht="131.25" customHeight="1" thickBot="1" x14ac:dyDescent="0.3">
      <c r="A70" s="35"/>
      <c r="B70" s="8" t="s">
        <v>227</v>
      </c>
      <c r="C70" s="6">
        <v>992</v>
      </c>
      <c r="D70" s="12" t="s">
        <v>48</v>
      </c>
      <c r="E70" s="12" t="s">
        <v>58</v>
      </c>
      <c r="F70" s="16" t="s">
        <v>127</v>
      </c>
      <c r="G70" s="12"/>
      <c r="H70" s="95">
        <v>40</v>
      </c>
      <c r="I70" s="139">
        <v>0</v>
      </c>
      <c r="J70" s="139">
        <f t="shared" si="0"/>
        <v>0</v>
      </c>
    </row>
    <row r="71" spans="1:10" ht="120.75" customHeight="1" thickBot="1" x14ac:dyDescent="0.3">
      <c r="A71" s="35"/>
      <c r="B71" s="8" t="s">
        <v>228</v>
      </c>
      <c r="C71" s="6">
        <v>992</v>
      </c>
      <c r="D71" s="12" t="s">
        <v>48</v>
      </c>
      <c r="E71" s="12" t="s">
        <v>58</v>
      </c>
      <c r="F71" s="16" t="s">
        <v>78</v>
      </c>
      <c r="G71" s="12"/>
      <c r="H71" s="95">
        <v>40</v>
      </c>
      <c r="I71" s="139">
        <v>0</v>
      </c>
      <c r="J71" s="139">
        <f t="shared" si="0"/>
        <v>0</v>
      </c>
    </row>
    <row r="72" spans="1:10" ht="56.25" customHeight="1" thickBot="1" x14ac:dyDescent="0.3">
      <c r="A72" s="35"/>
      <c r="B72" s="8" t="s">
        <v>109</v>
      </c>
      <c r="C72" s="6">
        <v>992</v>
      </c>
      <c r="D72" s="12" t="s">
        <v>48</v>
      </c>
      <c r="E72" s="12" t="s">
        <v>58</v>
      </c>
      <c r="F72" s="16" t="s">
        <v>78</v>
      </c>
      <c r="G72" s="12" t="s">
        <v>61</v>
      </c>
      <c r="H72" s="95">
        <v>40</v>
      </c>
      <c r="I72" s="139">
        <v>0</v>
      </c>
      <c r="J72" s="139">
        <f t="shared" si="0"/>
        <v>0</v>
      </c>
    </row>
    <row r="73" spans="1:10" ht="92.25" customHeight="1" thickBot="1" x14ac:dyDescent="0.3">
      <c r="A73" s="35"/>
      <c r="B73" s="8" t="s">
        <v>229</v>
      </c>
      <c r="C73" s="6">
        <v>992</v>
      </c>
      <c r="D73" s="12" t="s">
        <v>48</v>
      </c>
      <c r="E73" s="12">
        <v>13</v>
      </c>
      <c r="F73" s="16" t="s">
        <v>128</v>
      </c>
      <c r="G73" s="12"/>
      <c r="H73" s="95">
        <v>1113.4000000000001</v>
      </c>
      <c r="I73" s="139">
        <v>1113.4000000000001</v>
      </c>
      <c r="J73" s="139">
        <f t="shared" si="0"/>
        <v>100</v>
      </c>
    </row>
    <row r="74" spans="1:10" ht="144" customHeight="1" thickBot="1" x14ac:dyDescent="0.3">
      <c r="A74" s="35"/>
      <c r="B74" s="8" t="s">
        <v>230</v>
      </c>
      <c r="C74" s="6">
        <v>992</v>
      </c>
      <c r="D74" s="12" t="s">
        <v>48</v>
      </c>
      <c r="E74" s="12">
        <v>13</v>
      </c>
      <c r="F74" s="16" t="s">
        <v>129</v>
      </c>
      <c r="G74" s="12"/>
      <c r="H74" s="95">
        <v>525.20000000000005</v>
      </c>
      <c r="I74" s="139">
        <v>525.29999999999995</v>
      </c>
      <c r="J74" s="139">
        <f t="shared" si="0"/>
        <v>100.01904036557501</v>
      </c>
    </row>
    <row r="75" spans="1:10" ht="153.75" customHeight="1" thickBot="1" x14ac:dyDescent="0.3">
      <c r="A75" s="35"/>
      <c r="B75" s="8" t="s">
        <v>231</v>
      </c>
      <c r="C75" s="6">
        <v>992</v>
      </c>
      <c r="D75" s="12" t="s">
        <v>48</v>
      </c>
      <c r="E75" s="12" t="s">
        <v>58</v>
      </c>
      <c r="F75" s="16" t="s">
        <v>130</v>
      </c>
      <c r="G75" s="12"/>
      <c r="H75" s="95">
        <v>525.20000000000005</v>
      </c>
      <c r="I75" s="139">
        <v>525.29999999999995</v>
      </c>
      <c r="J75" s="139">
        <f t="shared" si="0"/>
        <v>100.01904036557501</v>
      </c>
    </row>
    <row r="76" spans="1:10" ht="153.75" customHeight="1" thickBot="1" x14ac:dyDescent="0.3">
      <c r="A76" s="35"/>
      <c r="B76" s="8" t="s">
        <v>232</v>
      </c>
      <c r="C76" s="6">
        <v>992</v>
      </c>
      <c r="D76" s="12" t="s">
        <v>48</v>
      </c>
      <c r="E76" s="12" t="s">
        <v>58</v>
      </c>
      <c r="F76" s="16" t="s">
        <v>79</v>
      </c>
      <c r="G76" s="12"/>
      <c r="H76" s="95">
        <v>525.20000000000005</v>
      </c>
      <c r="I76" s="139">
        <v>525.29999999999995</v>
      </c>
      <c r="J76" s="139">
        <f t="shared" si="0"/>
        <v>100.01904036557501</v>
      </c>
    </row>
    <row r="77" spans="1:10" ht="51.75" customHeight="1" thickBot="1" x14ac:dyDescent="0.3">
      <c r="A77" s="35"/>
      <c r="B77" s="8" t="s">
        <v>109</v>
      </c>
      <c r="C77" s="6">
        <v>992</v>
      </c>
      <c r="D77" s="12" t="s">
        <v>48</v>
      </c>
      <c r="E77" s="12">
        <v>13</v>
      </c>
      <c r="F77" s="16" t="s">
        <v>79</v>
      </c>
      <c r="G77" s="12" t="s">
        <v>61</v>
      </c>
      <c r="H77" s="95">
        <v>525.20000000000005</v>
      </c>
      <c r="I77" s="139">
        <v>525.29999999999995</v>
      </c>
      <c r="J77" s="139">
        <f t="shared" ref="J77:J132" si="1">I77/H77*100</f>
        <v>100.01904036557501</v>
      </c>
    </row>
    <row r="78" spans="1:10" ht="154.5" customHeight="1" thickBot="1" x14ac:dyDescent="0.3">
      <c r="A78" s="35"/>
      <c r="B78" s="8" t="s">
        <v>233</v>
      </c>
      <c r="C78" s="6">
        <v>992</v>
      </c>
      <c r="D78" s="12" t="s">
        <v>48</v>
      </c>
      <c r="E78" s="12">
        <v>13</v>
      </c>
      <c r="F78" s="16" t="s">
        <v>131</v>
      </c>
      <c r="G78" s="12"/>
      <c r="H78" s="95">
        <v>588</v>
      </c>
      <c r="I78" s="139">
        <v>588</v>
      </c>
      <c r="J78" s="139">
        <f t="shared" si="1"/>
        <v>100</v>
      </c>
    </row>
    <row r="79" spans="1:10" ht="165" customHeight="1" thickBot="1" x14ac:dyDescent="0.3">
      <c r="A79" s="35"/>
      <c r="B79" s="8" t="s">
        <v>132</v>
      </c>
      <c r="C79" s="6">
        <v>992</v>
      </c>
      <c r="D79" s="12" t="s">
        <v>48</v>
      </c>
      <c r="E79" s="12">
        <v>13</v>
      </c>
      <c r="F79" s="16" t="s">
        <v>133</v>
      </c>
      <c r="G79" s="12"/>
      <c r="H79" s="95">
        <v>588</v>
      </c>
      <c r="I79" s="139">
        <v>588</v>
      </c>
      <c r="J79" s="139">
        <f t="shared" si="1"/>
        <v>100</v>
      </c>
    </row>
    <row r="80" spans="1:10" ht="157.5" customHeight="1" thickBot="1" x14ac:dyDescent="0.3">
      <c r="A80" s="35"/>
      <c r="B80" s="8" t="s">
        <v>234</v>
      </c>
      <c r="C80" s="6">
        <v>992</v>
      </c>
      <c r="D80" s="12" t="s">
        <v>48</v>
      </c>
      <c r="E80" s="12" t="s">
        <v>58</v>
      </c>
      <c r="F80" s="16" t="s">
        <v>80</v>
      </c>
      <c r="G80" s="12"/>
      <c r="H80" s="95">
        <v>588</v>
      </c>
      <c r="I80" s="139">
        <v>588</v>
      </c>
      <c r="J80" s="139">
        <f t="shared" si="1"/>
        <v>100</v>
      </c>
    </row>
    <row r="81" spans="1:10" ht="59.25" customHeight="1" thickBot="1" x14ac:dyDescent="0.3">
      <c r="A81" s="35"/>
      <c r="B81" s="8" t="s">
        <v>109</v>
      </c>
      <c r="C81" s="6">
        <v>992</v>
      </c>
      <c r="D81" s="12" t="s">
        <v>48</v>
      </c>
      <c r="E81" s="12">
        <v>13</v>
      </c>
      <c r="F81" s="16" t="s">
        <v>80</v>
      </c>
      <c r="G81" s="12" t="s">
        <v>61</v>
      </c>
      <c r="H81" s="95">
        <v>588</v>
      </c>
      <c r="I81" s="139">
        <v>588</v>
      </c>
      <c r="J81" s="139">
        <f t="shared" si="1"/>
        <v>100</v>
      </c>
    </row>
    <row r="82" spans="1:10" ht="38.25" customHeight="1" thickBot="1" x14ac:dyDescent="0.3">
      <c r="A82" s="36" t="s">
        <v>9</v>
      </c>
      <c r="B82" s="23" t="s">
        <v>10</v>
      </c>
      <c r="C82" s="33">
        <v>992</v>
      </c>
      <c r="D82" s="24" t="s">
        <v>49</v>
      </c>
      <c r="E82" s="24"/>
      <c r="F82" s="24"/>
      <c r="G82" s="24"/>
      <c r="H82" s="94">
        <v>201</v>
      </c>
      <c r="I82" s="142">
        <v>201</v>
      </c>
      <c r="J82" s="142">
        <f t="shared" si="1"/>
        <v>100</v>
      </c>
    </row>
    <row r="83" spans="1:10" ht="42.75" customHeight="1" thickBot="1" x14ac:dyDescent="0.3">
      <c r="A83" s="35"/>
      <c r="B83" s="8" t="s">
        <v>11</v>
      </c>
      <c r="C83" s="6">
        <v>992</v>
      </c>
      <c r="D83" s="12" t="s">
        <v>49</v>
      </c>
      <c r="E83" s="12" t="s">
        <v>52</v>
      </c>
      <c r="F83" s="17"/>
      <c r="G83" s="11"/>
      <c r="H83" s="95">
        <v>201</v>
      </c>
      <c r="I83" s="139">
        <v>201</v>
      </c>
      <c r="J83" s="143">
        <f t="shared" si="1"/>
        <v>100</v>
      </c>
    </row>
    <row r="84" spans="1:10" ht="64.5" customHeight="1" thickBot="1" x14ac:dyDescent="0.3">
      <c r="A84" s="35"/>
      <c r="B84" s="8" t="s">
        <v>36</v>
      </c>
      <c r="C84" s="6">
        <v>992</v>
      </c>
      <c r="D84" s="12" t="s">
        <v>49</v>
      </c>
      <c r="E84" s="12" t="s">
        <v>52</v>
      </c>
      <c r="F84" s="16" t="s">
        <v>187</v>
      </c>
      <c r="G84" s="12"/>
      <c r="H84" s="95">
        <v>201</v>
      </c>
      <c r="I84" s="139">
        <v>201</v>
      </c>
      <c r="J84" s="143">
        <f t="shared" si="1"/>
        <v>100</v>
      </c>
    </row>
    <row r="85" spans="1:10" ht="58.5" customHeight="1" thickBot="1" x14ac:dyDescent="0.3">
      <c r="A85" s="35"/>
      <c r="B85" s="8" t="s">
        <v>59</v>
      </c>
      <c r="C85" s="6">
        <v>992</v>
      </c>
      <c r="D85" s="12" t="s">
        <v>49</v>
      </c>
      <c r="E85" s="12" t="s">
        <v>52</v>
      </c>
      <c r="F85" s="16" t="s">
        <v>187</v>
      </c>
      <c r="G85" s="12"/>
      <c r="H85" s="95">
        <v>201</v>
      </c>
      <c r="I85" s="139">
        <v>201</v>
      </c>
      <c r="J85" s="143">
        <f t="shared" si="1"/>
        <v>100</v>
      </c>
    </row>
    <row r="86" spans="1:10" ht="72" customHeight="1" thickBot="1" x14ac:dyDescent="0.3">
      <c r="A86" s="35"/>
      <c r="B86" s="8" t="s">
        <v>60</v>
      </c>
      <c r="C86" s="6">
        <v>992</v>
      </c>
      <c r="D86" s="12" t="s">
        <v>49</v>
      </c>
      <c r="E86" s="12" t="s">
        <v>52</v>
      </c>
      <c r="F86" s="16" t="s">
        <v>196</v>
      </c>
      <c r="G86" s="12"/>
      <c r="H86" s="95">
        <v>201</v>
      </c>
      <c r="I86" s="139">
        <v>201</v>
      </c>
      <c r="J86" s="143">
        <f t="shared" si="1"/>
        <v>100</v>
      </c>
    </row>
    <row r="87" spans="1:10" ht="107.25" customHeight="1" thickBot="1" x14ac:dyDescent="0.3">
      <c r="A87" s="35"/>
      <c r="B87" s="8" t="s">
        <v>107</v>
      </c>
      <c r="C87" s="6">
        <v>992</v>
      </c>
      <c r="D87" s="12" t="s">
        <v>49</v>
      </c>
      <c r="E87" s="12" t="s">
        <v>52</v>
      </c>
      <c r="F87" s="16" t="s">
        <v>196</v>
      </c>
      <c r="G87" s="12" t="s">
        <v>69</v>
      </c>
      <c r="H87" s="95">
        <v>200.2</v>
      </c>
      <c r="I87" s="139">
        <v>200.2</v>
      </c>
      <c r="J87" s="143">
        <f t="shared" si="1"/>
        <v>100</v>
      </c>
    </row>
    <row r="88" spans="1:10" ht="54.75" customHeight="1" thickBot="1" x14ac:dyDescent="0.3">
      <c r="A88" s="35"/>
      <c r="B88" s="8" t="s">
        <v>109</v>
      </c>
      <c r="C88" s="6">
        <v>992</v>
      </c>
      <c r="D88" s="12" t="s">
        <v>49</v>
      </c>
      <c r="E88" s="12" t="s">
        <v>52</v>
      </c>
      <c r="F88" s="16" t="s">
        <v>196</v>
      </c>
      <c r="G88" s="12" t="s">
        <v>61</v>
      </c>
      <c r="H88" s="95">
        <v>0.87</v>
      </c>
      <c r="I88" s="139">
        <v>0.9</v>
      </c>
      <c r="J88" s="143">
        <f t="shared" si="1"/>
        <v>103.44827586206897</v>
      </c>
    </row>
    <row r="89" spans="1:10" ht="70.5" customHeight="1" thickBot="1" x14ac:dyDescent="0.3">
      <c r="A89" s="74" t="s">
        <v>235</v>
      </c>
      <c r="B89" s="4" t="s">
        <v>12</v>
      </c>
      <c r="C89" s="5">
        <v>992</v>
      </c>
      <c r="D89" s="11" t="s">
        <v>52</v>
      </c>
      <c r="E89" s="11"/>
      <c r="F89" s="17"/>
      <c r="G89" s="11"/>
      <c r="H89" s="83">
        <v>2434.3000000000002</v>
      </c>
      <c r="I89" s="141">
        <v>1784.3</v>
      </c>
      <c r="J89" s="141">
        <f t="shared" si="1"/>
        <v>73.29827876596967</v>
      </c>
    </row>
    <row r="90" spans="1:10" ht="78" customHeight="1" thickBot="1" x14ac:dyDescent="0.3">
      <c r="A90" s="34"/>
      <c r="B90" s="23" t="s">
        <v>43</v>
      </c>
      <c r="C90" s="33">
        <v>992</v>
      </c>
      <c r="D90" s="24" t="s">
        <v>52</v>
      </c>
      <c r="E90" s="24" t="s">
        <v>53</v>
      </c>
      <c r="F90" s="24"/>
      <c r="G90" s="24"/>
      <c r="H90" s="94">
        <v>856.9</v>
      </c>
      <c r="I90" s="142">
        <v>856.9</v>
      </c>
      <c r="J90" s="142">
        <f t="shared" si="1"/>
        <v>100</v>
      </c>
    </row>
    <row r="91" spans="1:10" ht="105" customHeight="1" thickBot="1" x14ac:dyDescent="0.3">
      <c r="A91" s="35"/>
      <c r="B91" s="4" t="s">
        <v>236</v>
      </c>
      <c r="C91" s="5">
        <v>992</v>
      </c>
      <c r="D91" s="11" t="s">
        <v>52</v>
      </c>
      <c r="E91" s="11" t="s">
        <v>53</v>
      </c>
      <c r="F91" s="17" t="s">
        <v>135</v>
      </c>
      <c r="G91" s="11"/>
      <c r="H91" s="83">
        <v>856.9</v>
      </c>
      <c r="I91" s="141">
        <v>856.9</v>
      </c>
      <c r="J91" s="139">
        <f t="shared" si="1"/>
        <v>100</v>
      </c>
    </row>
    <row r="92" spans="1:10" ht="182.25" customHeight="1" thickBot="1" x14ac:dyDescent="0.3">
      <c r="A92" s="100"/>
      <c r="B92" s="44" t="s">
        <v>237</v>
      </c>
      <c r="C92" s="6">
        <v>992</v>
      </c>
      <c r="D92" s="12" t="s">
        <v>52</v>
      </c>
      <c r="E92" s="12" t="s">
        <v>53</v>
      </c>
      <c r="F92" s="16" t="s">
        <v>136</v>
      </c>
      <c r="G92" s="12"/>
      <c r="H92" s="95">
        <v>74.7</v>
      </c>
      <c r="I92" s="139">
        <v>74.7</v>
      </c>
      <c r="J92" s="139">
        <f t="shared" si="1"/>
        <v>100</v>
      </c>
    </row>
    <row r="93" spans="1:10" ht="176.25" customHeight="1" thickBot="1" x14ac:dyDescent="0.3">
      <c r="A93" s="74"/>
      <c r="B93" s="8" t="s">
        <v>238</v>
      </c>
      <c r="C93" s="6">
        <v>992</v>
      </c>
      <c r="D93" s="12" t="s">
        <v>52</v>
      </c>
      <c r="E93" s="12" t="s">
        <v>53</v>
      </c>
      <c r="F93" s="16" t="s">
        <v>137</v>
      </c>
      <c r="G93" s="41"/>
      <c r="H93" s="95">
        <v>74.7</v>
      </c>
      <c r="I93" s="139">
        <v>74.7</v>
      </c>
      <c r="J93" s="139">
        <f t="shared" si="1"/>
        <v>100</v>
      </c>
    </row>
    <row r="94" spans="1:10" ht="168.75" customHeight="1" thickBot="1" x14ac:dyDescent="0.3">
      <c r="A94" s="35"/>
      <c r="B94" s="8" t="s">
        <v>239</v>
      </c>
      <c r="C94" s="6">
        <v>992</v>
      </c>
      <c r="D94" s="12" t="s">
        <v>52</v>
      </c>
      <c r="E94" s="12" t="s">
        <v>53</v>
      </c>
      <c r="F94" s="39" t="s">
        <v>81</v>
      </c>
      <c r="G94" s="41"/>
      <c r="H94" s="95">
        <v>74.7</v>
      </c>
      <c r="I94" s="139">
        <v>74.7</v>
      </c>
      <c r="J94" s="139">
        <f t="shared" si="1"/>
        <v>100</v>
      </c>
    </row>
    <row r="95" spans="1:10" ht="38.25" customHeight="1" thickBot="1" x14ac:dyDescent="0.3">
      <c r="A95" s="35"/>
      <c r="B95" s="8" t="s">
        <v>38</v>
      </c>
      <c r="C95" s="6">
        <v>992</v>
      </c>
      <c r="D95" s="12" t="s">
        <v>44</v>
      </c>
      <c r="E95" s="12" t="s">
        <v>53</v>
      </c>
      <c r="F95" s="39" t="s">
        <v>81</v>
      </c>
      <c r="G95" s="41" t="s">
        <v>73</v>
      </c>
      <c r="H95" s="95">
        <v>74.7</v>
      </c>
      <c r="I95" s="139">
        <v>74.7</v>
      </c>
      <c r="J95" s="139">
        <f t="shared" si="1"/>
        <v>100</v>
      </c>
    </row>
    <row r="96" spans="1:10" ht="159" customHeight="1" thickBot="1" x14ac:dyDescent="0.3">
      <c r="A96" s="35"/>
      <c r="B96" s="8" t="s">
        <v>240</v>
      </c>
      <c r="C96" s="6">
        <v>992</v>
      </c>
      <c r="D96" s="12" t="s">
        <v>45</v>
      </c>
      <c r="E96" s="12" t="s">
        <v>53</v>
      </c>
      <c r="F96" s="16" t="s">
        <v>138</v>
      </c>
      <c r="G96" s="12"/>
      <c r="H96" s="95">
        <v>161.63999999999999</v>
      </c>
      <c r="I96" s="139">
        <v>161.6</v>
      </c>
      <c r="J96" s="139">
        <f t="shared" si="1"/>
        <v>99.975253650086614</v>
      </c>
    </row>
    <row r="97" spans="1:10" ht="172.5" customHeight="1" thickBot="1" x14ac:dyDescent="0.3">
      <c r="A97" s="35"/>
      <c r="B97" s="8" t="s">
        <v>241</v>
      </c>
      <c r="C97" s="6">
        <v>992</v>
      </c>
      <c r="D97" s="12" t="s">
        <v>45</v>
      </c>
      <c r="E97" s="12" t="s">
        <v>53</v>
      </c>
      <c r="F97" s="16" t="s">
        <v>139</v>
      </c>
      <c r="G97" s="12"/>
      <c r="H97" s="95">
        <v>161.63999999999999</v>
      </c>
      <c r="I97" s="139">
        <v>161.6</v>
      </c>
      <c r="J97" s="139">
        <f t="shared" si="1"/>
        <v>99.975253650086614</v>
      </c>
    </row>
    <row r="98" spans="1:10" ht="177.75" customHeight="1" thickBot="1" x14ac:dyDescent="0.3">
      <c r="A98" s="74"/>
      <c r="B98" s="8" t="s">
        <v>242</v>
      </c>
      <c r="C98" s="6">
        <v>992</v>
      </c>
      <c r="D98" s="12" t="s">
        <v>52</v>
      </c>
      <c r="E98" s="12" t="s">
        <v>53</v>
      </c>
      <c r="F98" s="39" t="s">
        <v>104</v>
      </c>
      <c r="G98" s="12"/>
      <c r="H98" s="95">
        <v>161.63999999999999</v>
      </c>
      <c r="I98" s="139">
        <v>161.6</v>
      </c>
      <c r="J98" s="139">
        <f t="shared" si="1"/>
        <v>99.975253650086614</v>
      </c>
    </row>
    <row r="99" spans="1:10" ht="42.75" customHeight="1" thickBot="1" x14ac:dyDescent="0.3">
      <c r="A99" s="100"/>
      <c r="B99" s="8" t="s">
        <v>38</v>
      </c>
      <c r="C99" s="6">
        <v>992</v>
      </c>
      <c r="D99" s="12" t="s">
        <v>44</v>
      </c>
      <c r="E99" s="12" t="s">
        <v>53</v>
      </c>
      <c r="F99" s="39" t="s">
        <v>104</v>
      </c>
      <c r="G99" s="12" t="s">
        <v>73</v>
      </c>
      <c r="H99" s="95">
        <v>161.63999999999999</v>
      </c>
      <c r="I99" s="139">
        <v>161.6</v>
      </c>
      <c r="J99" s="139">
        <f t="shared" si="1"/>
        <v>99.975253650086614</v>
      </c>
    </row>
    <row r="100" spans="1:10" ht="171" customHeight="1" thickBot="1" x14ac:dyDescent="0.3">
      <c r="A100" s="74"/>
      <c r="B100" s="8" t="s">
        <v>243</v>
      </c>
      <c r="C100" s="6">
        <v>992</v>
      </c>
      <c r="D100" s="12" t="s">
        <v>52</v>
      </c>
      <c r="E100" s="12" t="s">
        <v>53</v>
      </c>
      <c r="F100" s="16" t="s">
        <v>140</v>
      </c>
      <c r="G100" s="12"/>
      <c r="H100" s="95">
        <v>151.19999999999999</v>
      </c>
      <c r="I100" s="139">
        <v>151.19999999999999</v>
      </c>
      <c r="J100" s="139">
        <f t="shared" si="1"/>
        <v>100</v>
      </c>
    </row>
    <row r="101" spans="1:10" ht="189.75" customHeight="1" thickBot="1" x14ac:dyDescent="0.3">
      <c r="A101" s="74"/>
      <c r="B101" s="8" t="s">
        <v>244</v>
      </c>
      <c r="C101" s="6">
        <v>992</v>
      </c>
      <c r="D101" s="12" t="s">
        <v>52</v>
      </c>
      <c r="E101" s="12" t="s">
        <v>53</v>
      </c>
      <c r="F101" s="16" t="s">
        <v>141</v>
      </c>
      <c r="G101" s="12"/>
      <c r="H101" s="95">
        <v>151.19999999999999</v>
      </c>
      <c r="I101" s="139">
        <v>151.19999999999999</v>
      </c>
      <c r="J101" s="139">
        <f t="shared" si="1"/>
        <v>100</v>
      </c>
    </row>
    <row r="102" spans="1:10" ht="191.25" customHeight="1" thickBot="1" x14ac:dyDescent="0.3">
      <c r="A102" s="74"/>
      <c r="B102" s="8" t="s">
        <v>245</v>
      </c>
      <c r="C102" s="6">
        <v>992</v>
      </c>
      <c r="D102" s="12" t="s">
        <v>52</v>
      </c>
      <c r="E102" s="12" t="s">
        <v>53</v>
      </c>
      <c r="F102" s="39" t="s">
        <v>246</v>
      </c>
      <c r="G102" s="12"/>
      <c r="H102" s="95">
        <v>151.19999999999999</v>
      </c>
      <c r="I102" s="139">
        <v>151.19999999999999</v>
      </c>
      <c r="J102" s="139">
        <f t="shared" si="1"/>
        <v>100</v>
      </c>
    </row>
    <row r="103" spans="1:10" ht="38.25" customHeight="1" thickBot="1" x14ac:dyDescent="0.3">
      <c r="A103" s="74"/>
      <c r="B103" s="8" t="s">
        <v>38</v>
      </c>
      <c r="C103" s="6">
        <v>992</v>
      </c>
      <c r="D103" s="12" t="s">
        <v>52</v>
      </c>
      <c r="E103" s="12" t="s">
        <v>53</v>
      </c>
      <c r="F103" s="39" t="s">
        <v>246</v>
      </c>
      <c r="G103" s="12" t="s">
        <v>73</v>
      </c>
      <c r="H103" s="95">
        <v>151.19999999999999</v>
      </c>
      <c r="I103" s="139">
        <v>151.19999999999999</v>
      </c>
      <c r="J103" s="139">
        <f t="shared" si="1"/>
        <v>100</v>
      </c>
    </row>
    <row r="104" spans="1:10" ht="150" customHeight="1" thickBot="1" x14ac:dyDescent="0.3">
      <c r="A104" s="74"/>
      <c r="B104" s="8" t="s">
        <v>247</v>
      </c>
      <c r="C104" s="6">
        <v>992</v>
      </c>
      <c r="D104" s="12" t="s">
        <v>52</v>
      </c>
      <c r="E104" s="12" t="s">
        <v>53</v>
      </c>
      <c r="F104" s="16" t="s">
        <v>142</v>
      </c>
      <c r="G104" s="12"/>
      <c r="H104" s="95">
        <v>469.3</v>
      </c>
      <c r="I104" s="139">
        <v>469.3</v>
      </c>
      <c r="J104" s="139">
        <f t="shared" si="1"/>
        <v>100</v>
      </c>
    </row>
    <row r="105" spans="1:10" ht="168" customHeight="1" thickBot="1" x14ac:dyDescent="0.3">
      <c r="A105" s="35"/>
      <c r="B105" s="8" t="s">
        <v>248</v>
      </c>
      <c r="C105" s="6">
        <v>992</v>
      </c>
      <c r="D105" s="12" t="s">
        <v>52</v>
      </c>
      <c r="E105" s="12" t="s">
        <v>53</v>
      </c>
      <c r="F105" s="16" t="s">
        <v>143</v>
      </c>
      <c r="G105" s="12"/>
      <c r="H105" s="95">
        <v>469.3</v>
      </c>
      <c r="I105" s="139">
        <v>469.3</v>
      </c>
      <c r="J105" s="139">
        <f t="shared" si="1"/>
        <v>100</v>
      </c>
    </row>
    <row r="106" spans="1:10" ht="159" customHeight="1" thickBot="1" x14ac:dyDescent="0.3">
      <c r="A106" s="35"/>
      <c r="B106" s="8" t="s">
        <v>249</v>
      </c>
      <c r="C106" s="6">
        <v>992</v>
      </c>
      <c r="D106" s="12" t="s">
        <v>52</v>
      </c>
      <c r="E106" s="12" t="s">
        <v>53</v>
      </c>
      <c r="F106" s="16" t="s">
        <v>203</v>
      </c>
      <c r="G106" s="12"/>
      <c r="H106" s="95">
        <v>469.3</v>
      </c>
      <c r="I106" s="139">
        <v>469.3</v>
      </c>
      <c r="J106" s="139">
        <f t="shared" si="1"/>
        <v>100</v>
      </c>
    </row>
    <row r="107" spans="1:10" ht="54.75" customHeight="1" thickBot="1" x14ac:dyDescent="0.3">
      <c r="A107" s="35"/>
      <c r="B107" s="8" t="s">
        <v>109</v>
      </c>
      <c r="C107" s="6">
        <v>992</v>
      </c>
      <c r="D107" s="12" t="s">
        <v>52</v>
      </c>
      <c r="E107" s="12" t="s">
        <v>53</v>
      </c>
      <c r="F107" s="16" t="s">
        <v>203</v>
      </c>
      <c r="G107" s="12" t="s">
        <v>61</v>
      </c>
      <c r="H107" s="95">
        <v>469.3</v>
      </c>
      <c r="I107" s="139">
        <v>469.3</v>
      </c>
      <c r="J107" s="139">
        <f t="shared" si="1"/>
        <v>100</v>
      </c>
    </row>
    <row r="108" spans="1:10" ht="162.75" customHeight="1" thickBot="1" x14ac:dyDescent="0.3">
      <c r="A108" s="35"/>
      <c r="B108" s="8" t="s">
        <v>249</v>
      </c>
      <c r="C108" s="6">
        <v>992</v>
      </c>
      <c r="D108" s="12" t="s">
        <v>52</v>
      </c>
      <c r="E108" s="12" t="s">
        <v>53</v>
      </c>
      <c r="F108" s="16" t="s">
        <v>275</v>
      </c>
      <c r="G108" s="12"/>
      <c r="H108" s="95">
        <v>170</v>
      </c>
      <c r="I108" s="139">
        <v>170</v>
      </c>
      <c r="J108" s="139">
        <f t="shared" si="1"/>
        <v>100</v>
      </c>
    </row>
    <row r="109" spans="1:10" ht="57" customHeight="1" thickBot="1" x14ac:dyDescent="0.3">
      <c r="A109" s="35"/>
      <c r="B109" s="8" t="s">
        <v>109</v>
      </c>
      <c r="C109" s="6">
        <v>992</v>
      </c>
      <c r="D109" s="12" t="s">
        <v>52</v>
      </c>
      <c r="E109" s="12" t="s">
        <v>53</v>
      </c>
      <c r="F109" s="16" t="s">
        <v>277</v>
      </c>
      <c r="G109" s="12" t="s">
        <v>61</v>
      </c>
      <c r="H109" s="95">
        <v>170</v>
      </c>
      <c r="I109" s="139">
        <v>170</v>
      </c>
      <c r="J109" s="139">
        <f t="shared" si="1"/>
        <v>100</v>
      </c>
    </row>
    <row r="110" spans="1:10" ht="35.25" customHeight="1" thickBot="1" x14ac:dyDescent="0.3">
      <c r="A110" s="34"/>
      <c r="B110" s="23" t="s">
        <v>13</v>
      </c>
      <c r="C110" s="33">
        <v>992</v>
      </c>
      <c r="D110" s="24" t="s">
        <v>52</v>
      </c>
      <c r="E110" s="24">
        <v>10</v>
      </c>
      <c r="F110" s="24"/>
      <c r="G110" s="24"/>
      <c r="H110" s="94">
        <v>50</v>
      </c>
      <c r="I110" s="140">
        <v>0</v>
      </c>
      <c r="J110" s="140">
        <f t="shared" si="1"/>
        <v>0</v>
      </c>
    </row>
    <row r="111" spans="1:10" ht="86.25" customHeight="1" thickBot="1" x14ac:dyDescent="0.3">
      <c r="A111" s="35"/>
      <c r="B111" s="44" t="s">
        <v>250</v>
      </c>
      <c r="C111" s="50">
        <v>992</v>
      </c>
      <c r="D111" s="45" t="s">
        <v>52</v>
      </c>
      <c r="E111" s="45" t="s">
        <v>82</v>
      </c>
      <c r="F111" s="45" t="s">
        <v>144</v>
      </c>
      <c r="G111" s="45"/>
      <c r="H111" s="84">
        <v>54</v>
      </c>
      <c r="I111" s="139">
        <v>54</v>
      </c>
      <c r="J111" s="139">
        <f t="shared" si="1"/>
        <v>100</v>
      </c>
    </row>
    <row r="112" spans="1:10" ht="155.25" customHeight="1" thickBot="1" x14ac:dyDescent="0.3">
      <c r="A112" s="35"/>
      <c r="B112" s="8" t="s">
        <v>251</v>
      </c>
      <c r="C112" s="6">
        <v>992</v>
      </c>
      <c r="D112" s="16" t="s">
        <v>52</v>
      </c>
      <c r="E112" s="12">
        <v>10</v>
      </c>
      <c r="F112" s="16" t="s">
        <v>145</v>
      </c>
      <c r="G112" s="12"/>
      <c r="H112" s="84">
        <v>54</v>
      </c>
      <c r="I112" s="139">
        <v>54</v>
      </c>
      <c r="J112" s="139">
        <f t="shared" si="1"/>
        <v>100</v>
      </c>
    </row>
    <row r="113" spans="1:10" ht="168.75" customHeight="1" thickBot="1" x14ac:dyDescent="0.3">
      <c r="A113" s="35"/>
      <c r="B113" s="8" t="s">
        <v>252</v>
      </c>
      <c r="C113" s="6">
        <v>992</v>
      </c>
      <c r="D113" s="12" t="s">
        <v>52</v>
      </c>
      <c r="E113" s="12">
        <v>10</v>
      </c>
      <c r="F113" s="16" t="s">
        <v>146</v>
      </c>
      <c r="G113" s="12"/>
      <c r="H113" s="84">
        <v>54</v>
      </c>
      <c r="I113" s="139">
        <v>54</v>
      </c>
      <c r="J113" s="139">
        <f t="shared" si="1"/>
        <v>100</v>
      </c>
    </row>
    <row r="114" spans="1:10" ht="157.5" customHeight="1" thickBot="1" x14ac:dyDescent="0.3">
      <c r="A114" s="35"/>
      <c r="B114" s="8" t="s">
        <v>253</v>
      </c>
      <c r="C114" s="6">
        <v>992</v>
      </c>
      <c r="D114" s="12" t="s">
        <v>52</v>
      </c>
      <c r="E114" s="12" t="s">
        <v>82</v>
      </c>
      <c r="F114" s="16" t="s">
        <v>83</v>
      </c>
      <c r="G114" s="12"/>
      <c r="H114" s="84">
        <v>54</v>
      </c>
      <c r="I114" s="139">
        <v>54</v>
      </c>
      <c r="J114" s="139">
        <f t="shared" si="1"/>
        <v>100</v>
      </c>
    </row>
    <row r="115" spans="1:10" ht="57.75" customHeight="1" thickBot="1" x14ac:dyDescent="0.3">
      <c r="A115" s="35"/>
      <c r="B115" s="8" t="s">
        <v>109</v>
      </c>
      <c r="C115" s="6">
        <v>992</v>
      </c>
      <c r="D115" s="12" t="s">
        <v>52</v>
      </c>
      <c r="E115" s="12">
        <v>10</v>
      </c>
      <c r="F115" s="16" t="s">
        <v>83</v>
      </c>
      <c r="G115" s="12" t="s">
        <v>61</v>
      </c>
      <c r="H115" s="84">
        <v>54</v>
      </c>
      <c r="I115" s="139">
        <v>54</v>
      </c>
      <c r="J115" s="139">
        <f t="shared" si="1"/>
        <v>100</v>
      </c>
    </row>
    <row r="116" spans="1:10" ht="84" customHeight="1" thickBot="1" x14ac:dyDescent="0.3">
      <c r="A116" s="34"/>
      <c r="B116" s="23" t="s">
        <v>14</v>
      </c>
      <c r="C116" s="33">
        <v>992</v>
      </c>
      <c r="D116" s="24" t="s">
        <v>52</v>
      </c>
      <c r="E116" s="24">
        <v>14</v>
      </c>
      <c r="F116" s="24"/>
      <c r="G116" s="24"/>
      <c r="H116" s="94">
        <v>2.9</v>
      </c>
      <c r="I116" s="140">
        <v>2.9</v>
      </c>
      <c r="J116" s="140">
        <f t="shared" si="1"/>
        <v>100</v>
      </c>
    </row>
    <row r="117" spans="1:10" s="46" customFormat="1" ht="135.75" customHeight="1" thickBot="1" x14ac:dyDescent="0.3">
      <c r="A117" s="35"/>
      <c r="B117" s="8" t="s">
        <v>254</v>
      </c>
      <c r="C117" s="6">
        <v>992</v>
      </c>
      <c r="D117" s="12" t="s">
        <v>52</v>
      </c>
      <c r="E117" s="12">
        <v>14</v>
      </c>
      <c r="F117" s="16" t="s">
        <v>147</v>
      </c>
      <c r="G117" s="12"/>
      <c r="H117" s="95">
        <v>2.9</v>
      </c>
      <c r="I117" s="139">
        <v>2.9</v>
      </c>
      <c r="J117" s="162">
        <f t="shared" si="1"/>
        <v>100</v>
      </c>
    </row>
    <row r="118" spans="1:10" ht="163.5" customHeight="1" thickBot="1" x14ac:dyDescent="0.3">
      <c r="A118" s="35"/>
      <c r="B118" s="8" t="s">
        <v>255</v>
      </c>
      <c r="C118" s="6">
        <v>992</v>
      </c>
      <c r="D118" s="12" t="s">
        <v>52</v>
      </c>
      <c r="E118" s="12">
        <v>14</v>
      </c>
      <c r="F118" s="16" t="s">
        <v>148</v>
      </c>
      <c r="G118" s="12"/>
      <c r="H118" s="95">
        <v>2.9</v>
      </c>
      <c r="I118" s="139">
        <v>2.9</v>
      </c>
      <c r="J118" s="139">
        <f t="shared" si="1"/>
        <v>100</v>
      </c>
    </row>
    <row r="119" spans="1:10" ht="161.25" customHeight="1" thickBot="1" x14ac:dyDescent="0.3">
      <c r="A119" s="35"/>
      <c r="B119" s="8" t="s">
        <v>256</v>
      </c>
      <c r="C119" s="6">
        <v>992</v>
      </c>
      <c r="D119" s="12" t="s">
        <v>52</v>
      </c>
      <c r="E119" s="12" t="s">
        <v>84</v>
      </c>
      <c r="F119" s="16" t="s">
        <v>85</v>
      </c>
      <c r="G119" s="12"/>
      <c r="H119" s="95">
        <v>2.9</v>
      </c>
      <c r="I119" s="139">
        <v>2.9</v>
      </c>
      <c r="J119" s="139">
        <f t="shared" si="1"/>
        <v>100</v>
      </c>
    </row>
    <row r="120" spans="1:10" ht="60" customHeight="1" thickBot="1" x14ac:dyDescent="0.3">
      <c r="A120" s="35"/>
      <c r="B120" s="8" t="s">
        <v>109</v>
      </c>
      <c r="C120" s="6">
        <v>992</v>
      </c>
      <c r="D120" s="12" t="s">
        <v>52</v>
      </c>
      <c r="E120" s="12">
        <v>14</v>
      </c>
      <c r="F120" s="16" t="s">
        <v>85</v>
      </c>
      <c r="G120" s="12" t="s">
        <v>61</v>
      </c>
      <c r="H120" s="95">
        <v>2.9</v>
      </c>
      <c r="I120" s="139">
        <v>2.9</v>
      </c>
      <c r="J120" s="139">
        <f t="shared" si="1"/>
        <v>100</v>
      </c>
    </row>
    <row r="121" spans="1:10" ht="38.25" customHeight="1" thickBot="1" x14ac:dyDescent="0.3">
      <c r="A121" s="74" t="s">
        <v>257</v>
      </c>
      <c r="B121" s="4" t="s">
        <v>15</v>
      </c>
      <c r="C121" s="5">
        <v>992</v>
      </c>
      <c r="D121" s="11" t="s">
        <v>50</v>
      </c>
      <c r="E121" s="11"/>
      <c r="F121" s="17"/>
      <c r="G121" s="11"/>
      <c r="H121" s="83">
        <v>3110.4</v>
      </c>
      <c r="I121" s="141">
        <v>1082.3</v>
      </c>
      <c r="J121" s="141">
        <f t="shared" si="1"/>
        <v>34.796167695473251</v>
      </c>
    </row>
    <row r="122" spans="1:10" ht="36.75" customHeight="1" thickBot="1" x14ac:dyDescent="0.3">
      <c r="A122" s="34"/>
      <c r="B122" s="26" t="s">
        <v>16</v>
      </c>
      <c r="C122" s="32">
        <v>992</v>
      </c>
      <c r="D122" s="25" t="s">
        <v>50</v>
      </c>
      <c r="E122" s="25" t="s">
        <v>54</v>
      </c>
      <c r="F122" s="25"/>
      <c r="G122" s="25"/>
      <c r="H122" s="96">
        <f>H126</f>
        <v>10</v>
      </c>
      <c r="I122" s="140">
        <v>10</v>
      </c>
      <c r="J122" s="140">
        <f t="shared" si="1"/>
        <v>100</v>
      </c>
    </row>
    <row r="123" spans="1:10" ht="84.75" customHeight="1" thickBot="1" x14ac:dyDescent="0.3">
      <c r="A123" s="35"/>
      <c r="B123" s="8" t="s">
        <v>258</v>
      </c>
      <c r="C123" s="6">
        <v>992</v>
      </c>
      <c r="D123" s="12" t="s">
        <v>50</v>
      </c>
      <c r="E123" s="12" t="s">
        <v>54</v>
      </c>
      <c r="F123" s="16" t="s">
        <v>149</v>
      </c>
      <c r="G123" s="12"/>
      <c r="H123" s="95">
        <v>10</v>
      </c>
      <c r="I123" s="139">
        <v>10</v>
      </c>
      <c r="J123" s="139">
        <f t="shared" si="1"/>
        <v>100</v>
      </c>
    </row>
    <row r="124" spans="1:10" ht="98.25" customHeight="1" thickBot="1" x14ac:dyDescent="0.3">
      <c r="A124" s="35"/>
      <c r="B124" s="8" t="s">
        <v>259</v>
      </c>
      <c r="C124" s="6">
        <v>992</v>
      </c>
      <c r="D124" s="12" t="s">
        <v>50</v>
      </c>
      <c r="E124" s="12" t="s">
        <v>54</v>
      </c>
      <c r="F124" s="16" t="s">
        <v>150</v>
      </c>
      <c r="G124" s="12"/>
      <c r="H124" s="95">
        <v>10</v>
      </c>
      <c r="I124" s="139">
        <v>10</v>
      </c>
      <c r="J124" s="139">
        <f t="shared" si="1"/>
        <v>100</v>
      </c>
    </row>
    <row r="125" spans="1:10" ht="94.5" customHeight="1" thickBot="1" x14ac:dyDescent="0.3">
      <c r="A125" s="35"/>
      <c r="B125" s="8" t="s">
        <v>260</v>
      </c>
      <c r="C125" s="6">
        <v>992</v>
      </c>
      <c r="D125" s="12" t="s">
        <v>50</v>
      </c>
      <c r="E125" s="12" t="s">
        <v>54</v>
      </c>
      <c r="F125" s="16" t="s">
        <v>151</v>
      </c>
      <c r="G125" s="12"/>
      <c r="H125" s="95">
        <v>10</v>
      </c>
      <c r="I125" s="139">
        <v>10</v>
      </c>
      <c r="J125" s="139">
        <f t="shared" si="1"/>
        <v>100</v>
      </c>
    </row>
    <row r="126" spans="1:10" ht="53.25" customHeight="1" thickBot="1" x14ac:dyDescent="0.3">
      <c r="A126" s="35"/>
      <c r="B126" s="8" t="s">
        <v>109</v>
      </c>
      <c r="C126" s="6">
        <v>992</v>
      </c>
      <c r="D126" s="12" t="s">
        <v>50</v>
      </c>
      <c r="E126" s="12" t="s">
        <v>54</v>
      </c>
      <c r="F126" s="16" t="s">
        <v>151</v>
      </c>
      <c r="G126" s="12" t="s">
        <v>61</v>
      </c>
      <c r="H126" s="95">
        <v>10</v>
      </c>
      <c r="I126" s="139">
        <v>10</v>
      </c>
      <c r="J126" s="139">
        <f t="shared" si="1"/>
        <v>100</v>
      </c>
    </row>
    <row r="127" spans="1:10" ht="36" customHeight="1" thickBot="1" x14ac:dyDescent="0.3">
      <c r="A127" s="34"/>
      <c r="B127" s="26" t="s">
        <v>17</v>
      </c>
      <c r="C127" s="32">
        <v>992</v>
      </c>
      <c r="D127" s="25" t="s">
        <v>50</v>
      </c>
      <c r="E127" s="25" t="s">
        <v>53</v>
      </c>
      <c r="F127" s="25"/>
      <c r="G127" s="25"/>
      <c r="H127" s="96">
        <v>3092</v>
      </c>
      <c r="I127" s="140">
        <v>1065</v>
      </c>
      <c r="J127" s="140">
        <f t="shared" si="1"/>
        <v>34.443725743855111</v>
      </c>
    </row>
    <row r="128" spans="1:10" ht="131.25" customHeight="1" thickBot="1" x14ac:dyDescent="0.3">
      <c r="A128" s="35"/>
      <c r="B128" s="8" t="s">
        <v>261</v>
      </c>
      <c r="C128" s="6">
        <v>992</v>
      </c>
      <c r="D128" s="12" t="s">
        <v>50</v>
      </c>
      <c r="E128" s="12" t="s">
        <v>53</v>
      </c>
      <c r="F128" s="16" t="s">
        <v>152</v>
      </c>
      <c r="G128" s="12"/>
      <c r="H128" s="95">
        <v>1065</v>
      </c>
      <c r="I128" s="139">
        <v>1065</v>
      </c>
      <c r="J128" s="139">
        <f t="shared" si="1"/>
        <v>100</v>
      </c>
    </row>
    <row r="129" spans="1:10" ht="132.75" customHeight="1" thickBot="1" x14ac:dyDescent="0.3">
      <c r="A129" s="35"/>
      <c r="B129" s="8" t="s">
        <v>262</v>
      </c>
      <c r="C129" s="6">
        <v>992</v>
      </c>
      <c r="D129" s="12" t="s">
        <v>50</v>
      </c>
      <c r="E129" s="12" t="s">
        <v>53</v>
      </c>
      <c r="F129" s="16" t="s">
        <v>153</v>
      </c>
      <c r="G129" s="12"/>
      <c r="H129" s="95">
        <v>1065</v>
      </c>
      <c r="I129" s="139">
        <v>1065</v>
      </c>
      <c r="J129" s="139">
        <f t="shared" si="1"/>
        <v>100</v>
      </c>
    </row>
    <row r="130" spans="1:10" ht="141.75" customHeight="1" thickBot="1" x14ac:dyDescent="0.3">
      <c r="A130" s="74"/>
      <c r="B130" s="8" t="s">
        <v>263</v>
      </c>
      <c r="C130" s="6">
        <v>992</v>
      </c>
      <c r="D130" s="12" t="s">
        <v>50</v>
      </c>
      <c r="E130" s="12" t="s">
        <v>53</v>
      </c>
      <c r="F130" s="16" t="s">
        <v>86</v>
      </c>
      <c r="G130" s="12"/>
      <c r="H130" s="95">
        <v>1065</v>
      </c>
      <c r="I130" s="139">
        <v>1065</v>
      </c>
      <c r="J130" s="139">
        <f t="shared" si="1"/>
        <v>100</v>
      </c>
    </row>
    <row r="131" spans="1:10" ht="60.75" customHeight="1" thickBot="1" x14ac:dyDescent="0.3">
      <c r="A131" s="43"/>
      <c r="B131" s="8" t="s">
        <v>109</v>
      </c>
      <c r="C131" s="6">
        <v>992</v>
      </c>
      <c r="D131" s="12" t="s">
        <v>50</v>
      </c>
      <c r="E131" s="12" t="s">
        <v>53</v>
      </c>
      <c r="F131" s="16" t="s">
        <v>86</v>
      </c>
      <c r="G131" s="12" t="s">
        <v>61</v>
      </c>
      <c r="H131" s="95">
        <v>1065</v>
      </c>
      <c r="I131" s="139">
        <v>1065</v>
      </c>
      <c r="J131" s="139">
        <f t="shared" si="1"/>
        <v>100</v>
      </c>
    </row>
    <row r="132" spans="1:10" ht="87.75" customHeight="1" thickBot="1" x14ac:dyDescent="0.3">
      <c r="A132" s="35"/>
      <c r="B132" s="19" t="s">
        <v>264</v>
      </c>
      <c r="C132" s="12" t="s">
        <v>70</v>
      </c>
      <c r="D132" s="12" t="s">
        <v>50</v>
      </c>
      <c r="E132" s="12" t="s">
        <v>53</v>
      </c>
      <c r="F132" s="16" t="s">
        <v>154</v>
      </c>
      <c r="G132" s="12"/>
      <c r="H132" s="95">
        <v>2028.1</v>
      </c>
      <c r="I132" s="139">
        <v>0</v>
      </c>
      <c r="J132" s="139">
        <f t="shared" si="1"/>
        <v>0</v>
      </c>
    </row>
    <row r="133" spans="1:10" ht="102" customHeight="1" thickBot="1" x14ac:dyDescent="0.3">
      <c r="A133" s="35"/>
      <c r="B133" s="19" t="s">
        <v>265</v>
      </c>
      <c r="C133" s="6">
        <v>992</v>
      </c>
      <c r="D133" s="12" t="s">
        <v>50</v>
      </c>
      <c r="E133" s="12" t="s">
        <v>53</v>
      </c>
      <c r="F133" s="16" t="s">
        <v>155</v>
      </c>
      <c r="G133" s="12"/>
      <c r="H133" s="95">
        <v>2028.1</v>
      </c>
      <c r="I133" s="139">
        <v>0</v>
      </c>
      <c r="J133" s="139">
        <f t="shared" ref="J133:J178" si="2">I133/H133*100</f>
        <v>0</v>
      </c>
    </row>
    <row r="134" spans="1:10" ht="102.75" customHeight="1" thickBot="1" x14ac:dyDescent="0.3">
      <c r="A134" s="35"/>
      <c r="B134" s="19" t="s">
        <v>266</v>
      </c>
      <c r="C134" s="6">
        <v>992</v>
      </c>
      <c r="D134" s="12" t="s">
        <v>50</v>
      </c>
      <c r="E134" s="12" t="s">
        <v>53</v>
      </c>
      <c r="F134" s="16" t="s">
        <v>87</v>
      </c>
      <c r="G134" s="12"/>
      <c r="H134" s="95">
        <v>2028.1</v>
      </c>
      <c r="I134" s="139">
        <v>0</v>
      </c>
      <c r="J134" s="139">
        <f t="shared" si="2"/>
        <v>0</v>
      </c>
    </row>
    <row r="135" spans="1:10" ht="60" customHeight="1" thickBot="1" x14ac:dyDescent="0.3">
      <c r="A135" s="35"/>
      <c r="B135" s="8" t="s">
        <v>109</v>
      </c>
      <c r="C135" s="6">
        <v>992</v>
      </c>
      <c r="D135" s="12" t="s">
        <v>50</v>
      </c>
      <c r="E135" s="12" t="s">
        <v>53</v>
      </c>
      <c r="F135" s="16" t="s">
        <v>87</v>
      </c>
      <c r="G135" s="12" t="s">
        <v>61</v>
      </c>
      <c r="H135" s="95">
        <v>2028.1</v>
      </c>
      <c r="I135" s="139">
        <v>0</v>
      </c>
      <c r="J135" s="139">
        <f t="shared" si="2"/>
        <v>0</v>
      </c>
    </row>
    <row r="136" spans="1:10" ht="64.5" customHeight="1" thickBot="1" x14ac:dyDescent="0.3">
      <c r="A136" s="34"/>
      <c r="B136" s="26" t="s">
        <v>18</v>
      </c>
      <c r="C136" s="32">
        <v>992</v>
      </c>
      <c r="D136" s="25" t="s">
        <v>50</v>
      </c>
      <c r="E136" s="25">
        <v>12</v>
      </c>
      <c r="F136" s="25"/>
      <c r="G136" s="25"/>
      <c r="H136" s="101">
        <v>7.3</v>
      </c>
      <c r="I136" s="140">
        <v>7.3</v>
      </c>
      <c r="J136" s="140">
        <f t="shared" si="2"/>
        <v>100</v>
      </c>
    </row>
    <row r="137" spans="1:10" ht="86.25" customHeight="1" thickBot="1" x14ac:dyDescent="0.3">
      <c r="A137" s="35"/>
      <c r="B137" s="8" t="s">
        <v>267</v>
      </c>
      <c r="C137" s="6">
        <v>992</v>
      </c>
      <c r="D137" s="12" t="s">
        <v>50</v>
      </c>
      <c r="E137" s="12">
        <v>12</v>
      </c>
      <c r="F137" s="16" t="s">
        <v>156</v>
      </c>
      <c r="G137" s="12"/>
      <c r="H137" s="95">
        <v>7.3</v>
      </c>
      <c r="I137" s="139">
        <v>7.3</v>
      </c>
      <c r="J137" s="139">
        <f t="shared" si="2"/>
        <v>100</v>
      </c>
    </row>
    <row r="138" spans="1:10" ht="102.75" customHeight="1" thickBot="1" x14ac:dyDescent="0.3">
      <c r="A138" s="35"/>
      <c r="B138" s="8" t="s">
        <v>268</v>
      </c>
      <c r="C138" s="6">
        <v>992</v>
      </c>
      <c r="D138" s="12" t="s">
        <v>50</v>
      </c>
      <c r="E138" s="12" t="s">
        <v>89</v>
      </c>
      <c r="F138" s="16" t="s">
        <v>157</v>
      </c>
      <c r="G138" s="12"/>
      <c r="H138" s="95">
        <v>7.3</v>
      </c>
      <c r="I138" s="139">
        <v>7.3</v>
      </c>
      <c r="J138" s="139">
        <f t="shared" si="2"/>
        <v>100</v>
      </c>
    </row>
    <row r="139" spans="1:10" ht="96" customHeight="1" thickBot="1" x14ac:dyDescent="0.3">
      <c r="A139" s="35"/>
      <c r="B139" s="8" t="s">
        <v>269</v>
      </c>
      <c r="C139" s="6">
        <v>992</v>
      </c>
      <c r="D139" s="12" t="s">
        <v>50</v>
      </c>
      <c r="E139" s="12">
        <v>12</v>
      </c>
      <c r="F139" s="16" t="s">
        <v>90</v>
      </c>
      <c r="G139" s="12"/>
      <c r="H139" s="95">
        <v>7.3</v>
      </c>
      <c r="I139" s="139">
        <v>7.3</v>
      </c>
      <c r="J139" s="139">
        <f t="shared" si="2"/>
        <v>100</v>
      </c>
    </row>
    <row r="140" spans="1:10" ht="56.25" customHeight="1" thickBot="1" x14ac:dyDescent="0.3">
      <c r="A140" s="35"/>
      <c r="B140" s="8" t="s">
        <v>109</v>
      </c>
      <c r="C140" s="6">
        <v>992</v>
      </c>
      <c r="D140" s="12" t="s">
        <v>50</v>
      </c>
      <c r="E140" s="12">
        <v>12</v>
      </c>
      <c r="F140" s="16" t="s">
        <v>90</v>
      </c>
      <c r="G140" s="12" t="s">
        <v>61</v>
      </c>
      <c r="H140" s="95">
        <v>7.3</v>
      </c>
      <c r="I140" s="139">
        <v>7.3</v>
      </c>
      <c r="J140" s="139">
        <f t="shared" si="2"/>
        <v>100</v>
      </c>
    </row>
    <row r="141" spans="1:10" ht="46.5" customHeight="1" thickBot="1" x14ac:dyDescent="0.3">
      <c r="A141" s="74" t="s">
        <v>270</v>
      </c>
      <c r="B141" s="4" t="s">
        <v>19</v>
      </c>
      <c r="C141" s="5">
        <v>992</v>
      </c>
      <c r="D141" s="11" t="s">
        <v>54</v>
      </c>
      <c r="E141" s="14"/>
      <c r="F141" s="17"/>
      <c r="G141" s="11"/>
      <c r="H141" s="83">
        <v>7619.1</v>
      </c>
      <c r="I141" s="141">
        <v>7570.3</v>
      </c>
      <c r="J141" s="141">
        <f t="shared" si="2"/>
        <v>99.359504403407229</v>
      </c>
    </row>
    <row r="142" spans="1:10" ht="39" customHeight="1" thickBot="1" x14ac:dyDescent="0.3">
      <c r="A142" s="34"/>
      <c r="B142" s="26" t="s">
        <v>20</v>
      </c>
      <c r="C142" s="32">
        <v>992</v>
      </c>
      <c r="D142" s="25" t="s">
        <v>54</v>
      </c>
      <c r="E142" s="25" t="s">
        <v>49</v>
      </c>
      <c r="F142" s="25"/>
      <c r="G142" s="25"/>
      <c r="H142" s="96">
        <v>2618</v>
      </c>
      <c r="I142" s="140">
        <v>2618</v>
      </c>
      <c r="J142" s="140">
        <f t="shared" si="2"/>
        <v>100</v>
      </c>
    </row>
    <row r="143" spans="1:10" ht="94.5" customHeight="1" thickBot="1" x14ac:dyDescent="0.3">
      <c r="A143" s="35"/>
      <c r="B143" s="8" t="s">
        <v>271</v>
      </c>
      <c r="C143" s="6">
        <v>992</v>
      </c>
      <c r="D143" s="12" t="s">
        <v>54</v>
      </c>
      <c r="E143" s="12" t="s">
        <v>49</v>
      </c>
      <c r="F143" s="16" t="s">
        <v>159</v>
      </c>
      <c r="G143" s="12"/>
      <c r="H143" s="84">
        <v>259</v>
      </c>
      <c r="I143" s="143">
        <v>259</v>
      </c>
      <c r="J143" s="139">
        <f>I146/H143*100</f>
        <v>100</v>
      </c>
    </row>
    <row r="144" spans="1:10" ht="103.5" customHeight="1" thickBot="1" x14ac:dyDescent="0.3">
      <c r="A144" s="35"/>
      <c r="B144" s="8" t="s">
        <v>272</v>
      </c>
      <c r="C144" s="6">
        <v>992</v>
      </c>
      <c r="D144" s="12" t="s">
        <v>54</v>
      </c>
      <c r="E144" s="12" t="s">
        <v>49</v>
      </c>
      <c r="F144" s="16" t="s">
        <v>160</v>
      </c>
      <c r="G144" s="12"/>
      <c r="H144" s="84">
        <v>259</v>
      </c>
      <c r="I144" s="143">
        <v>259</v>
      </c>
      <c r="J144" s="139">
        <f t="shared" si="2"/>
        <v>100</v>
      </c>
    </row>
    <row r="145" spans="1:10" ht="91.5" customHeight="1" thickBot="1" x14ac:dyDescent="0.3">
      <c r="A145" s="43"/>
      <c r="B145" s="8" t="s">
        <v>273</v>
      </c>
      <c r="C145" s="6">
        <v>992</v>
      </c>
      <c r="D145" s="12" t="s">
        <v>54</v>
      </c>
      <c r="E145" s="12" t="s">
        <v>49</v>
      </c>
      <c r="F145" s="16" t="s">
        <v>91</v>
      </c>
      <c r="G145" s="12"/>
      <c r="H145" s="84">
        <v>259</v>
      </c>
      <c r="I145" s="143">
        <v>259</v>
      </c>
      <c r="J145" s="139">
        <f t="shared" si="2"/>
        <v>100</v>
      </c>
    </row>
    <row r="146" spans="1:10" ht="48" customHeight="1" thickBot="1" x14ac:dyDescent="0.3">
      <c r="A146" s="35"/>
      <c r="B146" s="8" t="s">
        <v>109</v>
      </c>
      <c r="C146" s="6">
        <v>992</v>
      </c>
      <c r="D146" s="12" t="s">
        <v>54</v>
      </c>
      <c r="E146" s="12" t="s">
        <v>49</v>
      </c>
      <c r="F146" s="16" t="s">
        <v>91</v>
      </c>
      <c r="G146" s="12" t="s">
        <v>61</v>
      </c>
      <c r="H146" s="84">
        <v>259</v>
      </c>
      <c r="I146" s="143">
        <v>259</v>
      </c>
      <c r="J146" s="139">
        <f>I146/H146*100</f>
        <v>100</v>
      </c>
    </row>
    <row r="147" spans="1:10" ht="66" customHeight="1" thickBot="1" x14ac:dyDescent="0.3">
      <c r="A147" s="35"/>
      <c r="B147" s="8" t="s">
        <v>274</v>
      </c>
      <c r="C147" s="6">
        <v>992</v>
      </c>
      <c r="D147" s="12" t="s">
        <v>54</v>
      </c>
      <c r="E147" s="12" t="s">
        <v>49</v>
      </c>
      <c r="F147" s="16" t="s">
        <v>275</v>
      </c>
      <c r="G147" s="12"/>
      <c r="H147" s="84">
        <v>2358.6999999999998</v>
      </c>
      <c r="I147" s="139">
        <v>2358.6999999999998</v>
      </c>
      <c r="J147" s="139">
        <f t="shared" si="2"/>
        <v>100</v>
      </c>
    </row>
    <row r="148" spans="1:10" ht="49.5" customHeight="1" thickBot="1" x14ac:dyDescent="0.3">
      <c r="A148" s="35"/>
      <c r="B148" s="8" t="s">
        <v>276</v>
      </c>
      <c r="C148" s="6">
        <v>992</v>
      </c>
      <c r="D148" s="12" t="s">
        <v>54</v>
      </c>
      <c r="E148" s="12" t="s">
        <v>49</v>
      </c>
      <c r="F148" s="16" t="s">
        <v>277</v>
      </c>
      <c r="G148" s="12"/>
      <c r="H148" s="84">
        <v>2358.6999999999998</v>
      </c>
      <c r="I148" s="139">
        <v>2358.6999999999998</v>
      </c>
      <c r="J148" s="139">
        <f t="shared" si="2"/>
        <v>100</v>
      </c>
    </row>
    <row r="149" spans="1:10" ht="62.25" customHeight="1" thickBot="1" x14ac:dyDescent="0.3">
      <c r="A149" s="35"/>
      <c r="B149" s="8" t="s">
        <v>109</v>
      </c>
      <c r="C149" s="6">
        <v>992</v>
      </c>
      <c r="D149" s="12" t="s">
        <v>54</v>
      </c>
      <c r="E149" s="12" t="s">
        <v>49</v>
      </c>
      <c r="F149" s="16" t="s">
        <v>277</v>
      </c>
      <c r="G149" s="12" t="s">
        <v>61</v>
      </c>
      <c r="H149" s="84">
        <v>2358.6999999999998</v>
      </c>
      <c r="I149" s="139">
        <v>2358.6999999999998</v>
      </c>
      <c r="J149" s="139">
        <f t="shared" si="2"/>
        <v>100</v>
      </c>
    </row>
    <row r="150" spans="1:10" ht="38.25" customHeight="1" thickBot="1" x14ac:dyDescent="0.3">
      <c r="A150" s="34"/>
      <c r="B150" s="27" t="s">
        <v>21</v>
      </c>
      <c r="C150" s="33">
        <v>992</v>
      </c>
      <c r="D150" s="24" t="s">
        <v>54</v>
      </c>
      <c r="E150" s="24" t="s">
        <v>52</v>
      </c>
      <c r="F150" s="24"/>
      <c r="G150" s="24"/>
      <c r="H150" s="98">
        <v>5001</v>
      </c>
      <c r="I150" s="142">
        <v>4952.3</v>
      </c>
      <c r="J150" s="140">
        <f t="shared" si="2"/>
        <v>99.02619476104779</v>
      </c>
    </row>
    <row r="151" spans="1:10" ht="75" customHeight="1" thickBot="1" x14ac:dyDescent="0.3">
      <c r="A151" s="35"/>
      <c r="B151" s="102" t="s">
        <v>278</v>
      </c>
      <c r="C151" s="6">
        <v>992</v>
      </c>
      <c r="D151" s="12" t="s">
        <v>54</v>
      </c>
      <c r="E151" s="12" t="s">
        <v>52</v>
      </c>
      <c r="F151" s="16" t="s">
        <v>161</v>
      </c>
      <c r="G151" s="12"/>
      <c r="H151" s="38">
        <v>4932.1000000000004</v>
      </c>
      <c r="I151" s="139">
        <v>4883.3</v>
      </c>
      <c r="J151" s="139">
        <f t="shared" si="2"/>
        <v>99.010563451673733</v>
      </c>
    </row>
    <row r="152" spans="1:10" ht="118.5" customHeight="1" thickBot="1" x14ac:dyDescent="0.3">
      <c r="A152" s="35"/>
      <c r="B152" s="10" t="s">
        <v>279</v>
      </c>
      <c r="C152" s="6">
        <v>992</v>
      </c>
      <c r="D152" s="12" t="s">
        <v>54</v>
      </c>
      <c r="E152" s="12" t="s">
        <v>52</v>
      </c>
      <c r="F152" s="16" t="s">
        <v>162</v>
      </c>
      <c r="G152" s="12"/>
      <c r="H152" s="38">
        <v>1994.1</v>
      </c>
      <c r="I152" s="139">
        <v>1994.1</v>
      </c>
      <c r="J152" s="139">
        <f t="shared" si="2"/>
        <v>100</v>
      </c>
    </row>
    <row r="153" spans="1:10" ht="132.75" customHeight="1" thickBot="1" x14ac:dyDescent="0.3">
      <c r="A153" s="78"/>
      <c r="B153" s="10" t="s">
        <v>280</v>
      </c>
      <c r="C153" s="6">
        <v>992</v>
      </c>
      <c r="D153" s="12" t="s">
        <v>54</v>
      </c>
      <c r="E153" s="12" t="s">
        <v>52</v>
      </c>
      <c r="F153" s="16" t="s">
        <v>163</v>
      </c>
      <c r="G153" s="12"/>
      <c r="H153" s="38">
        <v>1994.1</v>
      </c>
      <c r="I153" s="139">
        <v>1994.1</v>
      </c>
      <c r="J153" s="139">
        <f t="shared" si="2"/>
        <v>100</v>
      </c>
    </row>
    <row r="154" spans="1:10" ht="131.25" customHeight="1" thickBot="1" x14ac:dyDescent="0.3">
      <c r="A154" s="103"/>
      <c r="B154" s="10" t="s">
        <v>281</v>
      </c>
      <c r="C154" s="6">
        <v>992</v>
      </c>
      <c r="D154" s="12" t="s">
        <v>54</v>
      </c>
      <c r="E154" s="12" t="s">
        <v>52</v>
      </c>
      <c r="F154" s="16" t="s">
        <v>92</v>
      </c>
      <c r="G154" s="12"/>
      <c r="H154" s="38">
        <v>1994.1</v>
      </c>
      <c r="I154" s="139">
        <v>1994.1</v>
      </c>
      <c r="J154" s="139">
        <f t="shared" si="2"/>
        <v>100</v>
      </c>
    </row>
    <row r="155" spans="1:10" ht="54.75" customHeight="1" thickBot="1" x14ac:dyDescent="0.3">
      <c r="A155" s="78"/>
      <c r="B155" s="8" t="s">
        <v>109</v>
      </c>
      <c r="C155" s="6">
        <v>992</v>
      </c>
      <c r="D155" s="12" t="s">
        <v>54</v>
      </c>
      <c r="E155" s="12" t="s">
        <v>52</v>
      </c>
      <c r="F155" s="16" t="s">
        <v>92</v>
      </c>
      <c r="G155" s="12" t="s">
        <v>61</v>
      </c>
      <c r="H155" s="38">
        <v>1994.1</v>
      </c>
      <c r="I155" s="139">
        <v>1994.1</v>
      </c>
      <c r="J155" s="139">
        <f t="shared" si="2"/>
        <v>100</v>
      </c>
    </row>
    <row r="156" spans="1:10" ht="140.25" customHeight="1" thickBot="1" x14ac:dyDescent="0.3">
      <c r="A156" s="78"/>
      <c r="B156" s="104" t="s">
        <v>282</v>
      </c>
      <c r="C156" s="6">
        <v>992</v>
      </c>
      <c r="D156" s="12" t="s">
        <v>54</v>
      </c>
      <c r="E156" s="12" t="s">
        <v>52</v>
      </c>
      <c r="F156" s="16" t="s">
        <v>164</v>
      </c>
      <c r="G156" s="12"/>
      <c r="H156" s="38">
        <v>100.2</v>
      </c>
      <c r="I156" s="139">
        <v>100.2</v>
      </c>
      <c r="J156" s="139">
        <f t="shared" si="2"/>
        <v>100</v>
      </c>
    </row>
    <row r="157" spans="1:10" ht="152.25" customHeight="1" thickBot="1" x14ac:dyDescent="0.3">
      <c r="A157" s="78"/>
      <c r="B157" s="10" t="s">
        <v>283</v>
      </c>
      <c r="C157" s="6">
        <v>992</v>
      </c>
      <c r="D157" s="12" t="s">
        <v>54</v>
      </c>
      <c r="E157" s="12" t="s">
        <v>52</v>
      </c>
      <c r="F157" s="16" t="s">
        <v>165</v>
      </c>
      <c r="G157" s="12"/>
      <c r="H157" s="38">
        <v>100.2</v>
      </c>
      <c r="I157" s="139">
        <v>100.2</v>
      </c>
      <c r="J157" s="139">
        <f t="shared" si="2"/>
        <v>100</v>
      </c>
    </row>
    <row r="158" spans="1:10" ht="168.75" customHeight="1" thickBot="1" x14ac:dyDescent="0.3">
      <c r="A158" s="78"/>
      <c r="B158" s="10" t="s">
        <v>284</v>
      </c>
      <c r="C158" s="6">
        <v>992</v>
      </c>
      <c r="D158" s="12" t="s">
        <v>54</v>
      </c>
      <c r="E158" s="12" t="s">
        <v>52</v>
      </c>
      <c r="F158" s="16" t="s">
        <v>93</v>
      </c>
      <c r="G158" s="12"/>
      <c r="H158" s="38">
        <v>100.2</v>
      </c>
      <c r="I158" s="139">
        <v>100.2</v>
      </c>
      <c r="J158" s="139">
        <f t="shared" si="2"/>
        <v>100</v>
      </c>
    </row>
    <row r="159" spans="1:10" ht="44.25" customHeight="1" thickBot="1" x14ac:dyDescent="0.3">
      <c r="A159" s="48"/>
      <c r="B159" s="8" t="s">
        <v>109</v>
      </c>
      <c r="C159" s="6">
        <v>992</v>
      </c>
      <c r="D159" s="12" t="s">
        <v>54</v>
      </c>
      <c r="E159" s="13" t="s">
        <v>52</v>
      </c>
      <c r="F159" s="53" t="s">
        <v>93</v>
      </c>
      <c r="G159" s="13" t="s">
        <v>61</v>
      </c>
      <c r="H159" s="38">
        <v>100.2</v>
      </c>
      <c r="I159" s="139">
        <v>100.2</v>
      </c>
      <c r="J159" s="139">
        <f t="shared" si="2"/>
        <v>100</v>
      </c>
    </row>
    <row r="160" spans="1:10" ht="113.25" customHeight="1" thickBot="1" x14ac:dyDescent="0.3">
      <c r="A160" s="78"/>
      <c r="B160" s="10" t="s">
        <v>285</v>
      </c>
      <c r="C160" s="6">
        <v>992</v>
      </c>
      <c r="D160" s="54" t="s">
        <v>54</v>
      </c>
      <c r="E160" s="60" t="s">
        <v>52</v>
      </c>
      <c r="F160" s="64" t="s">
        <v>166</v>
      </c>
      <c r="G160" s="60"/>
      <c r="H160" s="95">
        <v>663</v>
      </c>
      <c r="I160" s="139">
        <v>663</v>
      </c>
      <c r="J160" s="139">
        <f t="shared" si="2"/>
        <v>100</v>
      </c>
    </row>
    <row r="161" spans="1:10" ht="135.75" customHeight="1" thickBot="1" x14ac:dyDescent="0.3">
      <c r="A161" s="59"/>
      <c r="B161" s="71" t="s">
        <v>286</v>
      </c>
      <c r="C161" s="59">
        <v>992</v>
      </c>
      <c r="D161" s="60" t="s">
        <v>54</v>
      </c>
      <c r="E161" s="60" t="s">
        <v>52</v>
      </c>
      <c r="F161" s="64" t="s">
        <v>167</v>
      </c>
      <c r="G161" s="60"/>
      <c r="H161" s="67">
        <v>663</v>
      </c>
      <c r="I161" s="139">
        <v>663</v>
      </c>
      <c r="J161" s="139">
        <f t="shared" si="2"/>
        <v>100</v>
      </c>
    </row>
    <row r="162" spans="1:10" ht="129" customHeight="1" thickBot="1" x14ac:dyDescent="0.3">
      <c r="A162" s="59"/>
      <c r="B162" s="71" t="s">
        <v>287</v>
      </c>
      <c r="C162" s="59">
        <v>992</v>
      </c>
      <c r="D162" s="60" t="s">
        <v>54</v>
      </c>
      <c r="E162" s="60" t="s">
        <v>52</v>
      </c>
      <c r="F162" s="64" t="s">
        <v>95</v>
      </c>
      <c r="G162" s="60"/>
      <c r="H162" s="67">
        <v>663</v>
      </c>
      <c r="I162" s="139">
        <v>663</v>
      </c>
      <c r="J162" s="139">
        <f t="shared" si="2"/>
        <v>100</v>
      </c>
    </row>
    <row r="163" spans="1:10" ht="0.75" customHeight="1" thickBot="1" x14ac:dyDescent="0.3">
      <c r="A163" s="59"/>
      <c r="B163" s="199" t="s">
        <v>94</v>
      </c>
      <c r="C163" s="200">
        <v>992</v>
      </c>
      <c r="D163" s="194" t="s">
        <v>54</v>
      </c>
      <c r="E163" s="194" t="s">
        <v>52</v>
      </c>
      <c r="F163" s="201" t="s">
        <v>95</v>
      </c>
      <c r="G163" s="194" t="s">
        <v>61</v>
      </c>
      <c r="H163" s="176">
        <v>663</v>
      </c>
      <c r="I163" s="139">
        <v>410</v>
      </c>
      <c r="J163" s="139">
        <f t="shared" si="2"/>
        <v>61.840120663650076</v>
      </c>
    </row>
    <row r="164" spans="1:10" ht="49.5" hidden="1" customHeight="1" thickBot="1" x14ac:dyDescent="0.3">
      <c r="A164" s="59"/>
      <c r="B164" s="199"/>
      <c r="C164" s="200"/>
      <c r="D164" s="194"/>
      <c r="E164" s="194"/>
      <c r="F164" s="201"/>
      <c r="G164" s="194"/>
      <c r="H164" s="176"/>
      <c r="I164" s="139">
        <v>410</v>
      </c>
      <c r="J164" s="139" t="e">
        <f t="shared" si="2"/>
        <v>#DIV/0!</v>
      </c>
    </row>
    <row r="165" spans="1:10" ht="66" customHeight="1" thickBot="1" x14ac:dyDescent="0.3">
      <c r="A165" s="59"/>
      <c r="B165" s="199"/>
      <c r="C165" s="200"/>
      <c r="D165" s="194"/>
      <c r="E165" s="194"/>
      <c r="F165" s="201"/>
      <c r="G165" s="194"/>
      <c r="H165" s="176"/>
      <c r="I165" s="139">
        <v>663</v>
      </c>
      <c r="J165" s="139">
        <f>I165/H163*100</f>
        <v>100</v>
      </c>
    </row>
    <row r="166" spans="1:10" ht="146.25" customHeight="1" thickBot="1" x14ac:dyDescent="0.3">
      <c r="A166" s="59"/>
      <c r="B166" s="63" t="s">
        <v>288</v>
      </c>
      <c r="C166" s="59">
        <v>992</v>
      </c>
      <c r="D166" s="60" t="s">
        <v>54</v>
      </c>
      <c r="E166" s="60" t="s">
        <v>52</v>
      </c>
      <c r="F166" s="64" t="s">
        <v>168</v>
      </c>
      <c r="G166" s="60"/>
      <c r="H166" s="105">
        <v>2175</v>
      </c>
      <c r="I166" s="139">
        <v>2175</v>
      </c>
      <c r="J166" s="139">
        <f t="shared" si="2"/>
        <v>100</v>
      </c>
    </row>
    <row r="167" spans="1:10" ht="136.5" customHeight="1" thickBot="1" x14ac:dyDescent="0.3">
      <c r="A167" s="59"/>
      <c r="B167" s="63" t="s">
        <v>289</v>
      </c>
      <c r="C167" s="59">
        <v>992</v>
      </c>
      <c r="D167" s="60" t="s">
        <v>54</v>
      </c>
      <c r="E167" s="60" t="s">
        <v>52</v>
      </c>
      <c r="F167" s="64" t="s">
        <v>169</v>
      </c>
      <c r="G167" s="60"/>
      <c r="H167" s="105">
        <v>2175</v>
      </c>
      <c r="I167" s="139">
        <v>2175</v>
      </c>
      <c r="J167" s="139">
        <f t="shared" si="2"/>
        <v>100</v>
      </c>
    </row>
    <row r="168" spans="1:10" ht="146.25" customHeight="1" thickBot="1" x14ac:dyDescent="0.3">
      <c r="A168" s="59"/>
      <c r="B168" s="63" t="s">
        <v>290</v>
      </c>
      <c r="C168" s="59">
        <v>992</v>
      </c>
      <c r="D168" s="60" t="s">
        <v>54</v>
      </c>
      <c r="E168" s="60" t="s">
        <v>52</v>
      </c>
      <c r="F168" s="64" t="s">
        <v>96</v>
      </c>
      <c r="G168" s="60"/>
      <c r="H168" s="105">
        <v>1601</v>
      </c>
      <c r="I168" s="139">
        <v>1601</v>
      </c>
      <c r="J168" s="139">
        <f t="shared" si="2"/>
        <v>100</v>
      </c>
    </row>
    <row r="169" spans="1:10" ht="61.5" customHeight="1" thickBot="1" x14ac:dyDescent="0.3">
      <c r="A169" s="59"/>
      <c r="B169" s="63" t="s">
        <v>109</v>
      </c>
      <c r="C169" s="59">
        <v>992</v>
      </c>
      <c r="D169" s="60" t="s">
        <v>54</v>
      </c>
      <c r="E169" s="60" t="s">
        <v>52</v>
      </c>
      <c r="F169" s="64" t="s">
        <v>96</v>
      </c>
      <c r="G169" s="60" t="s">
        <v>61</v>
      </c>
      <c r="H169" s="105">
        <v>1601</v>
      </c>
      <c r="I169" s="139">
        <v>1601</v>
      </c>
      <c r="J169" s="139">
        <f t="shared" si="2"/>
        <v>100</v>
      </c>
    </row>
    <row r="170" spans="1:10" ht="61.5" customHeight="1" thickBot="1" x14ac:dyDescent="0.3">
      <c r="A170" s="136"/>
      <c r="B170" s="135" t="s">
        <v>355</v>
      </c>
      <c r="C170" s="136">
        <v>992</v>
      </c>
      <c r="D170" s="137" t="s">
        <v>54</v>
      </c>
      <c r="E170" s="137" t="s">
        <v>52</v>
      </c>
      <c r="F170" s="138" t="s">
        <v>353</v>
      </c>
      <c r="G170" s="137"/>
      <c r="H170" s="105">
        <v>571.1</v>
      </c>
      <c r="I170" s="139">
        <v>571.1</v>
      </c>
      <c r="J170" s="139">
        <f t="shared" si="2"/>
        <v>100</v>
      </c>
    </row>
    <row r="171" spans="1:10" ht="61.5" customHeight="1" thickBot="1" x14ac:dyDescent="0.3">
      <c r="A171" s="136"/>
      <c r="B171" s="135" t="s">
        <v>109</v>
      </c>
      <c r="C171" s="136">
        <v>992</v>
      </c>
      <c r="D171" s="137" t="s">
        <v>54</v>
      </c>
      <c r="E171" s="137" t="s">
        <v>52</v>
      </c>
      <c r="F171" s="138" t="s">
        <v>354</v>
      </c>
      <c r="G171" s="137" t="s">
        <v>61</v>
      </c>
      <c r="H171" s="105">
        <v>571.1</v>
      </c>
      <c r="I171" s="139">
        <v>571.1</v>
      </c>
      <c r="J171" s="139">
        <f t="shared" si="2"/>
        <v>100</v>
      </c>
    </row>
    <row r="172" spans="1:10" ht="53.25" customHeight="1" thickBot="1" x14ac:dyDescent="0.3">
      <c r="A172" s="61" t="s">
        <v>291</v>
      </c>
      <c r="B172" s="106" t="s">
        <v>22</v>
      </c>
      <c r="C172" s="61">
        <v>992</v>
      </c>
      <c r="D172" s="62" t="s">
        <v>55</v>
      </c>
      <c r="E172" s="62"/>
      <c r="F172" s="92"/>
      <c r="G172" s="62"/>
      <c r="H172" s="93">
        <v>75</v>
      </c>
      <c r="I172" s="139">
        <v>75</v>
      </c>
      <c r="J172" s="139">
        <f t="shared" si="2"/>
        <v>100</v>
      </c>
    </row>
    <row r="173" spans="1:10" ht="32.25" customHeight="1" thickBot="1" x14ac:dyDescent="0.3">
      <c r="A173" s="59"/>
      <c r="B173" s="107" t="s">
        <v>23</v>
      </c>
      <c r="C173" s="108">
        <v>992</v>
      </c>
      <c r="D173" s="109" t="s">
        <v>55</v>
      </c>
      <c r="E173" s="109" t="s">
        <v>55</v>
      </c>
      <c r="F173" s="109"/>
      <c r="G173" s="109"/>
      <c r="H173" s="110">
        <v>75</v>
      </c>
      <c r="I173" s="142">
        <v>75</v>
      </c>
      <c r="J173" s="142">
        <f t="shared" si="2"/>
        <v>100</v>
      </c>
    </row>
    <row r="174" spans="1:10" ht="77.25" customHeight="1" thickBot="1" x14ac:dyDescent="0.3">
      <c r="A174" s="63"/>
      <c r="B174" s="63" t="s">
        <v>292</v>
      </c>
      <c r="C174" s="59">
        <v>992</v>
      </c>
      <c r="D174" s="60" t="s">
        <v>55</v>
      </c>
      <c r="E174" s="60" t="s">
        <v>55</v>
      </c>
      <c r="F174" s="64" t="s">
        <v>122</v>
      </c>
      <c r="G174" s="60"/>
      <c r="H174" s="67">
        <v>75</v>
      </c>
      <c r="I174" s="139">
        <v>75</v>
      </c>
      <c r="J174" s="139">
        <f t="shared" si="2"/>
        <v>100</v>
      </c>
    </row>
    <row r="175" spans="1:10" ht="102" customHeight="1" thickBot="1" x14ac:dyDescent="0.3">
      <c r="A175" s="63"/>
      <c r="B175" s="63" t="s">
        <v>293</v>
      </c>
      <c r="C175" s="59">
        <v>992</v>
      </c>
      <c r="D175" s="60" t="s">
        <v>55</v>
      </c>
      <c r="E175" s="60" t="s">
        <v>55</v>
      </c>
      <c r="F175" s="64" t="s">
        <v>170</v>
      </c>
      <c r="G175" s="62"/>
      <c r="H175" s="67">
        <v>75</v>
      </c>
      <c r="I175" s="139">
        <v>75</v>
      </c>
      <c r="J175" s="139">
        <f t="shared" si="2"/>
        <v>100</v>
      </c>
    </row>
    <row r="176" spans="1:10" ht="140.25" customHeight="1" thickBot="1" x14ac:dyDescent="0.3">
      <c r="A176" s="63"/>
      <c r="B176" s="111" t="s">
        <v>294</v>
      </c>
      <c r="C176" s="59">
        <v>992</v>
      </c>
      <c r="D176" s="112" t="s">
        <v>55</v>
      </c>
      <c r="E176" s="60" t="s">
        <v>55</v>
      </c>
      <c r="F176" s="64" t="s">
        <v>171</v>
      </c>
      <c r="G176" s="60"/>
      <c r="H176" s="113">
        <v>75</v>
      </c>
      <c r="I176" s="139">
        <v>75</v>
      </c>
      <c r="J176" s="139">
        <f t="shared" si="2"/>
        <v>100</v>
      </c>
    </row>
    <row r="177" spans="1:11" ht="129" customHeight="1" thickBot="1" x14ac:dyDescent="0.3">
      <c r="A177" s="114"/>
      <c r="B177" s="115" t="s">
        <v>295</v>
      </c>
      <c r="C177" s="59">
        <v>992</v>
      </c>
      <c r="D177" s="60" t="s">
        <v>55</v>
      </c>
      <c r="E177" s="60" t="s">
        <v>55</v>
      </c>
      <c r="F177" s="64" t="s">
        <v>97</v>
      </c>
      <c r="G177" s="60"/>
      <c r="H177" s="67">
        <v>75</v>
      </c>
      <c r="I177" s="139">
        <v>75</v>
      </c>
      <c r="J177" s="139">
        <f t="shared" si="2"/>
        <v>100</v>
      </c>
    </row>
    <row r="178" spans="1:11" ht="57" customHeight="1" thickBot="1" x14ac:dyDescent="0.3">
      <c r="A178" s="59"/>
      <c r="B178" s="63" t="s">
        <v>109</v>
      </c>
      <c r="C178" s="59">
        <v>992</v>
      </c>
      <c r="D178" s="60" t="s">
        <v>55</v>
      </c>
      <c r="E178" s="60" t="s">
        <v>55</v>
      </c>
      <c r="F178" s="64" t="s">
        <v>97</v>
      </c>
      <c r="G178" s="60" t="s">
        <v>61</v>
      </c>
      <c r="H178" s="67">
        <v>75</v>
      </c>
      <c r="I178" s="139">
        <v>75</v>
      </c>
      <c r="J178" s="139">
        <f t="shared" si="2"/>
        <v>100</v>
      </c>
    </row>
    <row r="179" spans="1:11" ht="19.5" customHeight="1" thickBot="1" x14ac:dyDescent="0.3">
      <c r="A179" s="188" t="s">
        <v>296</v>
      </c>
      <c r="B179" s="190" t="s">
        <v>46</v>
      </c>
      <c r="C179" s="191">
        <v>992</v>
      </c>
      <c r="D179" s="177" t="s">
        <v>56</v>
      </c>
      <c r="E179" s="177"/>
      <c r="F179" s="177"/>
      <c r="G179" s="177"/>
      <c r="H179" s="178">
        <v>10706</v>
      </c>
      <c r="I179" s="172">
        <v>9804</v>
      </c>
      <c r="J179" s="172">
        <f>I179/H179*100</f>
        <v>91.574817859144403</v>
      </c>
    </row>
    <row r="180" spans="1:11" ht="36" customHeight="1" thickBot="1" x14ac:dyDescent="0.3">
      <c r="A180" s="189"/>
      <c r="B180" s="190"/>
      <c r="C180" s="191"/>
      <c r="D180" s="177"/>
      <c r="E180" s="177"/>
      <c r="F180" s="177"/>
      <c r="G180" s="177"/>
      <c r="H180" s="178"/>
      <c r="I180" s="173"/>
      <c r="J180" s="173"/>
    </row>
    <row r="181" spans="1:11" ht="41.25" customHeight="1" thickBot="1" x14ac:dyDescent="0.3">
      <c r="A181" s="69"/>
      <c r="B181" s="117" t="s">
        <v>24</v>
      </c>
      <c r="C181" s="69">
        <v>992</v>
      </c>
      <c r="D181" s="118" t="s">
        <v>56</v>
      </c>
      <c r="E181" s="118" t="s">
        <v>48</v>
      </c>
      <c r="F181" s="146"/>
      <c r="G181" s="150"/>
      <c r="H181" s="93">
        <v>10706</v>
      </c>
      <c r="I181" s="139">
        <v>9804</v>
      </c>
      <c r="J181" s="143">
        <f>I181/H181*100</f>
        <v>91.574817859144403</v>
      </c>
      <c r="K181" s="144"/>
    </row>
    <row r="182" spans="1:11" ht="55.5" customHeight="1" thickBot="1" x14ac:dyDescent="0.3">
      <c r="A182" s="119"/>
      <c r="B182" s="63" t="s">
        <v>297</v>
      </c>
      <c r="C182" s="59">
        <v>992</v>
      </c>
      <c r="D182" s="60" t="s">
        <v>56</v>
      </c>
      <c r="E182" s="60" t="s">
        <v>48</v>
      </c>
      <c r="F182" s="147" t="s">
        <v>172</v>
      </c>
      <c r="G182" s="112"/>
      <c r="H182" s="93">
        <v>10706</v>
      </c>
      <c r="I182" s="145">
        <v>9804</v>
      </c>
      <c r="J182" s="149">
        <f>I182/H182*100</f>
        <v>91.574817859144403</v>
      </c>
      <c r="K182" s="144"/>
    </row>
    <row r="183" spans="1:11" ht="116.25" customHeight="1" thickBot="1" x14ac:dyDescent="0.3">
      <c r="A183" s="78"/>
      <c r="B183" s="8" t="s">
        <v>298</v>
      </c>
      <c r="C183" s="6">
        <v>992</v>
      </c>
      <c r="D183" s="12" t="s">
        <v>56</v>
      </c>
      <c r="E183" s="12" t="s">
        <v>48</v>
      </c>
      <c r="F183" s="16" t="s">
        <v>173</v>
      </c>
      <c r="G183" s="12"/>
      <c r="H183" s="95">
        <v>435</v>
      </c>
      <c r="I183" s="148">
        <v>433.1</v>
      </c>
      <c r="J183" s="148">
        <f>I183/H183*100</f>
        <v>99.563218390804593</v>
      </c>
    </row>
    <row r="184" spans="1:11" ht="116.25" customHeight="1" thickBot="1" x14ac:dyDescent="0.3">
      <c r="A184" s="78"/>
      <c r="B184" s="8" t="s">
        <v>299</v>
      </c>
      <c r="C184" s="6">
        <v>992</v>
      </c>
      <c r="D184" s="12" t="s">
        <v>56</v>
      </c>
      <c r="E184" s="12" t="s">
        <v>48</v>
      </c>
      <c r="F184" s="16" t="s">
        <v>174</v>
      </c>
      <c r="G184" s="12"/>
      <c r="H184" s="95">
        <v>435</v>
      </c>
      <c r="I184" s="148">
        <v>433.1</v>
      </c>
      <c r="J184" s="139">
        <f t="shared" ref="J184:J231" si="3">I184/H184*100</f>
        <v>99.563218390804593</v>
      </c>
    </row>
    <row r="185" spans="1:11" ht="45" customHeight="1" thickBot="1" x14ac:dyDescent="0.3">
      <c r="A185" s="76"/>
      <c r="B185" s="19" t="s">
        <v>195</v>
      </c>
      <c r="C185" s="6">
        <v>992</v>
      </c>
      <c r="D185" s="12" t="s">
        <v>56</v>
      </c>
      <c r="E185" s="12" t="s">
        <v>48</v>
      </c>
      <c r="F185" s="16" t="s">
        <v>300</v>
      </c>
      <c r="G185" s="12"/>
      <c r="H185" s="95">
        <v>435</v>
      </c>
      <c r="I185" s="148">
        <v>433.1</v>
      </c>
      <c r="J185" s="139">
        <f t="shared" si="3"/>
        <v>99.563218390804593</v>
      </c>
    </row>
    <row r="186" spans="1:11" ht="111.75" customHeight="1" thickBot="1" x14ac:dyDescent="0.3">
      <c r="A186" s="120"/>
      <c r="B186" s="63" t="s">
        <v>107</v>
      </c>
      <c r="C186" s="6">
        <v>992</v>
      </c>
      <c r="D186" s="12" t="s">
        <v>56</v>
      </c>
      <c r="E186" s="12" t="s">
        <v>48</v>
      </c>
      <c r="F186" s="16" t="s">
        <v>300</v>
      </c>
      <c r="G186" s="12" t="s">
        <v>69</v>
      </c>
      <c r="H186" s="95">
        <v>435</v>
      </c>
      <c r="I186" s="148">
        <v>433.1</v>
      </c>
      <c r="J186" s="139">
        <f t="shared" si="3"/>
        <v>99.563218390804593</v>
      </c>
    </row>
    <row r="187" spans="1:11" ht="115.5" customHeight="1" thickBot="1" x14ac:dyDescent="0.3">
      <c r="A187" s="66"/>
      <c r="B187" s="63" t="s">
        <v>301</v>
      </c>
      <c r="C187" s="6">
        <v>992</v>
      </c>
      <c r="D187" s="12" t="s">
        <v>56</v>
      </c>
      <c r="E187" s="12" t="s">
        <v>48</v>
      </c>
      <c r="F187" s="16" t="s">
        <v>175</v>
      </c>
      <c r="G187" s="12"/>
      <c r="H187" s="95">
        <v>20</v>
      </c>
      <c r="I187" s="139">
        <v>20</v>
      </c>
      <c r="J187" s="139">
        <f t="shared" si="3"/>
        <v>100</v>
      </c>
    </row>
    <row r="188" spans="1:11" ht="126" customHeight="1" thickBot="1" x14ac:dyDescent="0.3">
      <c r="A188" s="121"/>
      <c r="B188" s="63" t="s">
        <v>302</v>
      </c>
      <c r="C188" s="6">
        <v>992</v>
      </c>
      <c r="D188" s="12" t="s">
        <v>56</v>
      </c>
      <c r="E188" s="12" t="s">
        <v>48</v>
      </c>
      <c r="F188" s="16" t="s">
        <v>176</v>
      </c>
      <c r="G188" s="12"/>
      <c r="H188" s="95">
        <v>20</v>
      </c>
      <c r="I188" s="139">
        <v>20</v>
      </c>
      <c r="J188" s="139">
        <f t="shared" si="3"/>
        <v>100</v>
      </c>
    </row>
    <row r="189" spans="1:11" ht="123" customHeight="1" thickBot="1" x14ac:dyDescent="0.3">
      <c r="A189" s="122"/>
      <c r="B189" s="63" t="s">
        <v>303</v>
      </c>
      <c r="C189" s="6">
        <v>992</v>
      </c>
      <c r="D189" s="12" t="s">
        <v>56</v>
      </c>
      <c r="E189" s="12" t="s">
        <v>48</v>
      </c>
      <c r="F189" s="16" t="s">
        <v>98</v>
      </c>
      <c r="G189" s="12"/>
      <c r="H189" s="95">
        <v>20</v>
      </c>
      <c r="I189" s="139">
        <v>20</v>
      </c>
      <c r="J189" s="139">
        <f t="shared" si="3"/>
        <v>100</v>
      </c>
    </row>
    <row r="190" spans="1:11" ht="51" customHeight="1" thickBot="1" x14ac:dyDescent="0.3">
      <c r="A190" s="59"/>
      <c r="B190" s="63" t="s">
        <v>109</v>
      </c>
      <c r="C190" s="6">
        <v>992</v>
      </c>
      <c r="D190" s="12" t="s">
        <v>56</v>
      </c>
      <c r="E190" s="12" t="s">
        <v>48</v>
      </c>
      <c r="F190" s="16" t="s">
        <v>98</v>
      </c>
      <c r="G190" s="12" t="s">
        <v>61</v>
      </c>
      <c r="H190" s="95">
        <v>20</v>
      </c>
      <c r="I190" s="139">
        <v>20</v>
      </c>
      <c r="J190" s="139">
        <f t="shared" si="3"/>
        <v>100</v>
      </c>
    </row>
    <row r="191" spans="1:11" ht="105" customHeight="1" thickBot="1" x14ac:dyDescent="0.3">
      <c r="A191" s="59"/>
      <c r="B191" s="63" t="s">
        <v>304</v>
      </c>
      <c r="C191" s="6">
        <v>992</v>
      </c>
      <c r="D191" s="12" t="s">
        <v>56</v>
      </c>
      <c r="E191" s="12" t="s">
        <v>48</v>
      </c>
      <c r="F191" s="16" t="s">
        <v>177</v>
      </c>
      <c r="G191" s="12"/>
      <c r="H191" s="95">
        <v>5756.6</v>
      </c>
      <c r="I191" s="139">
        <v>5728.3</v>
      </c>
      <c r="J191" s="139">
        <f t="shared" si="3"/>
        <v>99.508390369315208</v>
      </c>
    </row>
    <row r="192" spans="1:11" ht="114.75" customHeight="1" thickBot="1" x14ac:dyDescent="0.3">
      <c r="A192" s="78"/>
      <c r="B192" s="8" t="s">
        <v>305</v>
      </c>
      <c r="C192" s="6">
        <v>992</v>
      </c>
      <c r="D192" s="12" t="s">
        <v>56</v>
      </c>
      <c r="E192" s="12" t="s">
        <v>48</v>
      </c>
      <c r="F192" s="16" t="s">
        <v>178</v>
      </c>
      <c r="G192" s="12"/>
      <c r="H192" s="95">
        <v>5756.6</v>
      </c>
      <c r="I192" s="139">
        <v>5728.3</v>
      </c>
      <c r="J192" s="139">
        <f t="shared" si="3"/>
        <v>99.508390369315208</v>
      </c>
    </row>
    <row r="193" spans="1:10" ht="52.5" customHeight="1" thickBot="1" x14ac:dyDescent="0.3">
      <c r="A193" s="78"/>
      <c r="B193" s="19" t="s">
        <v>195</v>
      </c>
      <c r="C193" s="6">
        <v>992</v>
      </c>
      <c r="D193" s="12" t="s">
        <v>56</v>
      </c>
      <c r="E193" s="12" t="s">
        <v>48</v>
      </c>
      <c r="F193" s="16" t="s">
        <v>306</v>
      </c>
      <c r="G193" s="12"/>
      <c r="H193" s="95">
        <v>5756.6</v>
      </c>
      <c r="I193" s="139">
        <v>5728.3</v>
      </c>
      <c r="J193" s="139">
        <f t="shared" si="3"/>
        <v>99.508390369315208</v>
      </c>
    </row>
    <row r="194" spans="1:10" ht="104.25" customHeight="1" thickBot="1" x14ac:dyDescent="0.3">
      <c r="A194" s="78"/>
      <c r="B194" s="8" t="s">
        <v>107</v>
      </c>
      <c r="C194" s="6">
        <v>992</v>
      </c>
      <c r="D194" s="12" t="s">
        <v>56</v>
      </c>
      <c r="E194" s="12" t="s">
        <v>48</v>
      </c>
      <c r="F194" s="16" t="s">
        <v>306</v>
      </c>
      <c r="G194" s="12" t="s">
        <v>69</v>
      </c>
      <c r="H194" s="95">
        <v>3041.5</v>
      </c>
      <c r="I194" s="139">
        <v>3025.3</v>
      </c>
      <c r="J194" s="139">
        <f t="shared" si="3"/>
        <v>99.467368074963019</v>
      </c>
    </row>
    <row r="195" spans="1:10" ht="60.75" customHeight="1" thickBot="1" x14ac:dyDescent="0.3">
      <c r="A195" s="78"/>
      <c r="B195" s="123" t="s">
        <v>109</v>
      </c>
      <c r="C195" s="59">
        <v>992</v>
      </c>
      <c r="D195" s="12" t="s">
        <v>56</v>
      </c>
      <c r="E195" s="12" t="s">
        <v>48</v>
      </c>
      <c r="F195" s="16" t="s">
        <v>306</v>
      </c>
      <c r="G195" s="12">
        <v>200</v>
      </c>
      <c r="H195" s="95">
        <v>848.9</v>
      </c>
      <c r="I195" s="139">
        <v>837</v>
      </c>
      <c r="J195" s="139">
        <f t="shared" si="3"/>
        <v>98.598185887619266</v>
      </c>
    </row>
    <row r="196" spans="1:10" ht="45" customHeight="1" thickBot="1" x14ac:dyDescent="0.3">
      <c r="A196" s="76"/>
      <c r="B196" s="63" t="s">
        <v>42</v>
      </c>
      <c r="C196" s="9">
        <v>992</v>
      </c>
      <c r="D196" s="13" t="s">
        <v>56</v>
      </c>
      <c r="E196" s="13" t="s">
        <v>48</v>
      </c>
      <c r="F196" s="53" t="s">
        <v>306</v>
      </c>
      <c r="G196" s="13">
        <v>800</v>
      </c>
      <c r="H196" s="124">
        <v>56</v>
      </c>
      <c r="I196" s="156">
        <v>55.8</v>
      </c>
      <c r="J196" s="156">
        <f t="shared" si="3"/>
        <v>99.642857142857139</v>
      </c>
    </row>
    <row r="197" spans="1:10" ht="125.25" customHeight="1" thickBot="1" x14ac:dyDescent="0.3">
      <c r="A197" s="78"/>
      <c r="B197" s="151" t="s">
        <v>307</v>
      </c>
      <c r="C197" s="136">
        <v>992</v>
      </c>
      <c r="D197" s="137" t="s">
        <v>56</v>
      </c>
      <c r="E197" s="137" t="s">
        <v>48</v>
      </c>
      <c r="F197" s="138" t="s">
        <v>179</v>
      </c>
      <c r="G197" s="137"/>
      <c r="H197" s="157">
        <v>4304</v>
      </c>
      <c r="I197" s="139">
        <v>3432.2</v>
      </c>
      <c r="J197" s="139">
        <f t="shared" si="3"/>
        <v>79.744423791821561</v>
      </c>
    </row>
    <row r="198" spans="1:10" ht="150" customHeight="1" thickBot="1" x14ac:dyDescent="0.3">
      <c r="A198" s="78"/>
      <c r="B198" s="65" t="s">
        <v>308</v>
      </c>
      <c r="C198" s="152">
        <v>992</v>
      </c>
      <c r="D198" s="153" t="s">
        <v>56</v>
      </c>
      <c r="E198" s="153" t="s">
        <v>48</v>
      </c>
      <c r="F198" s="154" t="s">
        <v>180</v>
      </c>
      <c r="G198" s="153"/>
      <c r="H198" s="155">
        <v>986.9</v>
      </c>
      <c r="I198" s="148">
        <v>541</v>
      </c>
      <c r="J198" s="148">
        <f t="shared" si="3"/>
        <v>54.81811733711622</v>
      </c>
    </row>
    <row r="199" spans="1:10" ht="141" customHeight="1" thickBot="1" x14ac:dyDescent="0.3">
      <c r="A199" s="78"/>
      <c r="B199" s="65" t="s">
        <v>309</v>
      </c>
      <c r="C199" s="59">
        <v>992</v>
      </c>
      <c r="D199" s="60" t="s">
        <v>56</v>
      </c>
      <c r="E199" s="60" t="s">
        <v>48</v>
      </c>
      <c r="F199" s="64" t="s">
        <v>310</v>
      </c>
      <c r="G199" s="60"/>
      <c r="H199" s="67">
        <v>986.9</v>
      </c>
      <c r="I199" s="139">
        <v>541</v>
      </c>
      <c r="J199" s="139">
        <f t="shared" si="3"/>
        <v>54.81811733711622</v>
      </c>
    </row>
    <row r="200" spans="1:10" ht="135" customHeight="1" thickBot="1" x14ac:dyDescent="0.3">
      <c r="A200" s="78"/>
      <c r="B200" s="125" t="s">
        <v>311</v>
      </c>
      <c r="C200" s="59">
        <v>992</v>
      </c>
      <c r="D200" s="60" t="s">
        <v>56</v>
      </c>
      <c r="E200" s="60" t="s">
        <v>48</v>
      </c>
      <c r="F200" s="126" t="s">
        <v>310</v>
      </c>
      <c r="G200" s="60" t="s">
        <v>69</v>
      </c>
      <c r="H200" s="67">
        <v>986.9</v>
      </c>
      <c r="I200" s="139">
        <v>541</v>
      </c>
      <c r="J200" s="139">
        <f t="shared" si="3"/>
        <v>54.81811733711622</v>
      </c>
    </row>
    <row r="201" spans="1:10" ht="126" customHeight="1" thickBot="1" x14ac:dyDescent="0.3">
      <c r="A201" s="59"/>
      <c r="B201" s="125" t="s">
        <v>206</v>
      </c>
      <c r="C201" s="6">
        <v>992</v>
      </c>
      <c r="D201" s="12" t="s">
        <v>56</v>
      </c>
      <c r="E201" s="12" t="s">
        <v>48</v>
      </c>
      <c r="F201" s="126" t="s">
        <v>207</v>
      </c>
      <c r="G201" s="60"/>
      <c r="H201" s="95">
        <v>2303.1</v>
      </c>
      <c r="I201" s="139">
        <v>1105.7</v>
      </c>
      <c r="J201" s="139">
        <f t="shared" si="3"/>
        <v>48.009204984585999</v>
      </c>
    </row>
    <row r="202" spans="1:10" ht="129" customHeight="1" thickBot="1" x14ac:dyDescent="0.3">
      <c r="A202" s="59"/>
      <c r="B202" s="127" t="s">
        <v>311</v>
      </c>
      <c r="C202" s="6">
        <v>992</v>
      </c>
      <c r="D202" s="12" t="s">
        <v>56</v>
      </c>
      <c r="E202" s="12" t="s">
        <v>48</v>
      </c>
      <c r="F202" s="126" t="s">
        <v>208</v>
      </c>
      <c r="G202" s="60"/>
      <c r="H202" s="95">
        <v>2303.1</v>
      </c>
      <c r="I202" s="139">
        <v>1105.7</v>
      </c>
      <c r="J202" s="139">
        <f t="shared" si="3"/>
        <v>48.009204984585999</v>
      </c>
    </row>
    <row r="203" spans="1:10" ht="122.25" customHeight="1" thickBot="1" x14ac:dyDescent="0.3">
      <c r="A203" s="59"/>
      <c r="B203" s="73" t="s">
        <v>107</v>
      </c>
      <c r="C203" s="6">
        <v>992</v>
      </c>
      <c r="D203" s="12" t="s">
        <v>56</v>
      </c>
      <c r="E203" s="12" t="s">
        <v>48</v>
      </c>
      <c r="F203" s="126" t="s">
        <v>208</v>
      </c>
      <c r="G203" s="60" t="s">
        <v>69</v>
      </c>
      <c r="H203" s="95">
        <v>2303.1</v>
      </c>
      <c r="I203" s="139">
        <v>1105.7</v>
      </c>
      <c r="J203" s="139">
        <f t="shared" si="3"/>
        <v>48.009204984585999</v>
      </c>
    </row>
    <row r="204" spans="1:10" ht="114" customHeight="1" thickBot="1" x14ac:dyDescent="0.3">
      <c r="A204" s="78"/>
      <c r="B204" s="128" t="s">
        <v>312</v>
      </c>
      <c r="C204" s="6">
        <v>992</v>
      </c>
      <c r="D204" s="12" t="s">
        <v>56</v>
      </c>
      <c r="E204" s="12" t="s">
        <v>48</v>
      </c>
      <c r="F204" s="39" t="s">
        <v>197</v>
      </c>
      <c r="G204" s="12"/>
      <c r="H204" s="95">
        <v>40</v>
      </c>
      <c r="I204" s="139">
        <v>40</v>
      </c>
      <c r="J204" s="139">
        <f t="shared" si="3"/>
        <v>100</v>
      </c>
    </row>
    <row r="205" spans="1:10" ht="122.25" customHeight="1" thickBot="1" x14ac:dyDescent="0.3">
      <c r="A205" s="78"/>
      <c r="B205" s="129" t="s">
        <v>313</v>
      </c>
      <c r="C205" s="6">
        <v>992</v>
      </c>
      <c r="D205" s="12" t="s">
        <v>56</v>
      </c>
      <c r="E205" s="12" t="s">
        <v>48</v>
      </c>
      <c r="F205" s="39" t="s">
        <v>198</v>
      </c>
      <c r="G205" s="12"/>
      <c r="H205" s="95">
        <v>40</v>
      </c>
      <c r="I205" s="139">
        <v>40</v>
      </c>
      <c r="J205" s="139">
        <f t="shared" si="3"/>
        <v>100</v>
      </c>
    </row>
    <row r="206" spans="1:10" ht="136.5" customHeight="1" thickBot="1" x14ac:dyDescent="0.3">
      <c r="A206" s="78"/>
      <c r="B206" s="129" t="s">
        <v>314</v>
      </c>
      <c r="C206" s="6">
        <v>992</v>
      </c>
      <c r="D206" s="12" t="s">
        <v>56</v>
      </c>
      <c r="E206" s="12" t="s">
        <v>48</v>
      </c>
      <c r="F206" s="39" t="s">
        <v>199</v>
      </c>
      <c r="G206" s="12"/>
      <c r="H206" s="95">
        <v>40</v>
      </c>
      <c r="I206" s="139">
        <v>40</v>
      </c>
      <c r="J206" s="139">
        <f t="shared" si="3"/>
        <v>100</v>
      </c>
    </row>
    <row r="207" spans="1:10" ht="60.75" customHeight="1" thickBot="1" x14ac:dyDescent="0.3">
      <c r="A207" s="78"/>
      <c r="B207" s="129" t="s">
        <v>109</v>
      </c>
      <c r="C207" s="6">
        <v>992</v>
      </c>
      <c r="D207" s="12" t="s">
        <v>56</v>
      </c>
      <c r="E207" s="12" t="s">
        <v>48</v>
      </c>
      <c r="F207" s="39" t="s">
        <v>199</v>
      </c>
      <c r="G207" s="12" t="s">
        <v>61</v>
      </c>
      <c r="H207" s="95">
        <v>40</v>
      </c>
      <c r="I207" s="139">
        <v>40</v>
      </c>
      <c r="J207" s="139">
        <f t="shared" si="3"/>
        <v>100</v>
      </c>
    </row>
    <row r="208" spans="1:10" ht="117.75" customHeight="1" thickBot="1" x14ac:dyDescent="0.3">
      <c r="A208" s="78"/>
      <c r="B208" s="129" t="s">
        <v>315</v>
      </c>
      <c r="C208" s="6">
        <v>992</v>
      </c>
      <c r="D208" s="12" t="s">
        <v>56</v>
      </c>
      <c r="E208" s="12" t="s">
        <v>48</v>
      </c>
      <c r="F208" s="39" t="s">
        <v>316</v>
      </c>
      <c r="G208" s="12"/>
      <c r="H208" s="95">
        <v>74.2</v>
      </c>
      <c r="I208" s="139">
        <v>48.3</v>
      </c>
      <c r="J208" s="139">
        <f t="shared" si="3"/>
        <v>65.094339622641513</v>
      </c>
    </row>
    <row r="209" spans="1:10" ht="127.5" customHeight="1" thickBot="1" x14ac:dyDescent="0.3">
      <c r="A209" s="78"/>
      <c r="B209" s="129" t="s">
        <v>317</v>
      </c>
      <c r="C209" s="6">
        <v>992</v>
      </c>
      <c r="D209" s="12" t="s">
        <v>56</v>
      </c>
      <c r="E209" s="12" t="s">
        <v>48</v>
      </c>
      <c r="F209" s="39" t="s">
        <v>318</v>
      </c>
      <c r="G209" s="12"/>
      <c r="H209" s="95">
        <v>74.2</v>
      </c>
      <c r="I209" s="139">
        <v>48.3</v>
      </c>
      <c r="J209" s="139">
        <f t="shared" si="3"/>
        <v>65.094339622641513</v>
      </c>
    </row>
    <row r="210" spans="1:10" ht="119.25" customHeight="1" thickBot="1" x14ac:dyDescent="0.3">
      <c r="A210" s="78"/>
      <c r="B210" s="129" t="s">
        <v>319</v>
      </c>
      <c r="C210" s="6">
        <v>992</v>
      </c>
      <c r="D210" s="12" t="s">
        <v>56</v>
      </c>
      <c r="E210" s="12" t="s">
        <v>48</v>
      </c>
      <c r="F210" s="39" t="s">
        <v>320</v>
      </c>
      <c r="G210" s="12"/>
      <c r="H210" s="95">
        <v>74.2</v>
      </c>
      <c r="I210" s="139">
        <v>48.3</v>
      </c>
      <c r="J210" s="139">
        <f t="shared" si="3"/>
        <v>65.094339622641513</v>
      </c>
    </row>
    <row r="211" spans="1:10" ht="49.5" customHeight="1" thickBot="1" x14ac:dyDescent="0.3">
      <c r="A211" s="78"/>
      <c r="B211" s="130" t="s">
        <v>109</v>
      </c>
      <c r="C211" s="6">
        <v>992</v>
      </c>
      <c r="D211" s="12" t="s">
        <v>56</v>
      </c>
      <c r="E211" s="12" t="s">
        <v>48</v>
      </c>
      <c r="F211" s="39" t="s">
        <v>320</v>
      </c>
      <c r="G211" s="12" t="s">
        <v>61</v>
      </c>
      <c r="H211" s="95">
        <v>74.2</v>
      </c>
      <c r="I211" s="139">
        <v>48.3</v>
      </c>
      <c r="J211" s="139">
        <f t="shared" si="3"/>
        <v>65.094339622641513</v>
      </c>
    </row>
    <row r="212" spans="1:10" ht="111.75" customHeight="1" thickBot="1" x14ac:dyDescent="0.3">
      <c r="A212" s="78"/>
      <c r="B212" s="130" t="s">
        <v>321</v>
      </c>
      <c r="C212" s="6">
        <v>992</v>
      </c>
      <c r="D212" s="12" t="s">
        <v>56</v>
      </c>
      <c r="E212" s="12" t="s">
        <v>48</v>
      </c>
      <c r="F212" s="39" t="s">
        <v>322</v>
      </c>
      <c r="G212" s="12"/>
      <c r="H212" s="95">
        <v>62.6</v>
      </c>
      <c r="I212" s="139">
        <v>0</v>
      </c>
      <c r="J212" s="139">
        <f t="shared" si="3"/>
        <v>0</v>
      </c>
    </row>
    <row r="213" spans="1:10" ht="114.75" customHeight="1" thickBot="1" x14ac:dyDescent="0.3">
      <c r="A213" s="78"/>
      <c r="B213" s="130" t="s">
        <v>323</v>
      </c>
      <c r="C213" s="6">
        <v>992</v>
      </c>
      <c r="D213" s="12" t="s">
        <v>56</v>
      </c>
      <c r="E213" s="12" t="s">
        <v>48</v>
      </c>
      <c r="F213" s="39" t="s">
        <v>324</v>
      </c>
      <c r="G213" s="12"/>
      <c r="H213" s="95">
        <v>62.6</v>
      </c>
      <c r="I213" s="139">
        <v>0</v>
      </c>
      <c r="J213" s="139">
        <f t="shared" si="3"/>
        <v>0</v>
      </c>
    </row>
    <row r="214" spans="1:10" ht="128.25" customHeight="1" thickBot="1" x14ac:dyDescent="0.3">
      <c r="A214" s="78"/>
      <c r="B214" s="130" t="s">
        <v>325</v>
      </c>
      <c r="C214" s="6">
        <v>992</v>
      </c>
      <c r="D214" s="12" t="s">
        <v>56</v>
      </c>
      <c r="E214" s="12" t="s">
        <v>48</v>
      </c>
      <c r="F214" s="39" t="s">
        <v>326</v>
      </c>
      <c r="G214" s="12"/>
      <c r="H214" s="95">
        <v>62.6</v>
      </c>
      <c r="I214" s="139">
        <v>0</v>
      </c>
      <c r="J214" s="139">
        <f t="shared" si="3"/>
        <v>0</v>
      </c>
    </row>
    <row r="215" spans="1:10" ht="54.75" customHeight="1" thickBot="1" x14ac:dyDescent="0.3">
      <c r="A215" s="78"/>
      <c r="B215" s="130" t="s">
        <v>109</v>
      </c>
      <c r="C215" s="6">
        <v>992</v>
      </c>
      <c r="D215" s="12" t="s">
        <v>56</v>
      </c>
      <c r="E215" s="12" t="s">
        <v>48</v>
      </c>
      <c r="F215" s="39" t="s">
        <v>326</v>
      </c>
      <c r="G215" s="12" t="s">
        <v>61</v>
      </c>
      <c r="H215" s="95">
        <v>62.6</v>
      </c>
      <c r="I215" s="139">
        <v>0</v>
      </c>
      <c r="J215" s="139">
        <f t="shared" si="3"/>
        <v>0</v>
      </c>
    </row>
    <row r="216" spans="1:10" ht="115.5" customHeight="1" thickBot="1" x14ac:dyDescent="0.3">
      <c r="A216" s="78"/>
      <c r="B216" s="130" t="s">
        <v>327</v>
      </c>
      <c r="C216" s="6">
        <v>992</v>
      </c>
      <c r="D216" s="12" t="s">
        <v>56</v>
      </c>
      <c r="E216" s="12" t="s">
        <v>48</v>
      </c>
      <c r="F216" s="39" t="s">
        <v>328</v>
      </c>
      <c r="G216" s="12"/>
      <c r="H216" s="95">
        <v>100</v>
      </c>
      <c r="I216" s="139">
        <v>60.3</v>
      </c>
      <c r="J216" s="139">
        <f t="shared" si="3"/>
        <v>60.3</v>
      </c>
    </row>
    <row r="217" spans="1:10" ht="138" customHeight="1" thickBot="1" x14ac:dyDescent="0.3">
      <c r="A217" s="78"/>
      <c r="B217" s="130" t="s">
        <v>329</v>
      </c>
      <c r="C217" s="6">
        <v>992</v>
      </c>
      <c r="D217" s="12" t="s">
        <v>56</v>
      </c>
      <c r="E217" s="12" t="s">
        <v>48</v>
      </c>
      <c r="F217" s="39" t="s">
        <v>330</v>
      </c>
      <c r="G217" s="12"/>
      <c r="H217" s="95">
        <v>100</v>
      </c>
      <c r="I217" s="139">
        <v>60.3</v>
      </c>
      <c r="J217" s="139">
        <f t="shared" si="3"/>
        <v>60.3</v>
      </c>
    </row>
    <row r="218" spans="1:10" ht="123.75" customHeight="1" thickBot="1" x14ac:dyDescent="0.3">
      <c r="A218" s="78"/>
      <c r="B218" s="130" t="s">
        <v>331</v>
      </c>
      <c r="C218" s="6">
        <v>992</v>
      </c>
      <c r="D218" s="12" t="s">
        <v>56</v>
      </c>
      <c r="E218" s="12" t="s">
        <v>48</v>
      </c>
      <c r="F218" s="39" t="s">
        <v>332</v>
      </c>
      <c r="G218" s="12"/>
      <c r="H218" s="95">
        <v>100</v>
      </c>
      <c r="I218" s="139">
        <v>60.3</v>
      </c>
      <c r="J218" s="139">
        <f t="shared" si="3"/>
        <v>60.3</v>
      </c>
    </row>
    <row r="219" spans="1:10" ht="47.25" customHeight="1" thickBot="1" x14ac:dyDescent="0.3">
      <c r="A219" s="78"/>
      <c r="B219" s="130" t="s">
        <v>333</v>
      </c>
      <c r="C219" s="6">
        <v>992</v>
      </c>
      <c r="D219" s="12" t="s">
        <v>56</v>
      </c>
      <c r="E219" s="12" t="s">
        <v>48</v>
      </c>
      <c r="F219" s="39" t="s">
        <v>332</v>
      </c>
      <c r="G219" s="12" t="s">
        <v>69</v>
      </c>
      <c r="H219" s="95">
        <v>14.8</v>
      </c>
      <c r="I219" s="139">
        <v>14.8</v>
      </c>
      <c r="J219" s="139">
        <f t="shared" si="3"/>
        <v>100</v>
      </c>
    </row>
    <row r="220" spans="1:10" ht="51" customHeight="1" thickBot="1" x14ac:dyDescent="0.3">
      <c r="A220" s="78"/>
      <c r="B220" s="130" t="s">
        <v>109</v>
      </c>
      <c r="C220" s="6">
        <v>992</v>
      </c>
      <c r="D220" s="12" t="s">
        <v>56</v>
      </c>
      <c r="E220" s="12" t="s">
        <v>48</v>
      </c>
      <c r="F220" s="39" t="s">
        <v>332</v>
      </c>
      <c r="G220" s="12" t="s">
        <v>61</v>
      </c>
      <c r="H220" s="95">
        <v>85.2</v>
      </c>
      <c r="I220" s="139">
        <v>45.5</v>
      </c>
      <c r="J220" s="139">
        <f t="shared" si="3"/>
        <v>53.4037558685446</v>
      </c>
    </row>
    <row r="221" spans="1:10" ht="42" customHeight="1" thickBot="1" x14ac:dyDescent="0.3">
      <c r="A221" s="77" t="s">
        <v>334</v>
      </c>
      <c r="B221" s="4" t="s">
        <v>25</v>
      </c>
      <c r="C221" s="5">
        <v>992</v>
      </c>
      <c r="D221" s="11">
        <v>10</v>
      </c>
      <c r="E221" s="11"/>
      <c r="F221" s="17"/>
      <c r="G221" s="11"/>
      <c r="H221" s="83">
        <v>277.3</v>
      </c>
      <c r="I221" s="141">
        <v>143</v>
      </c>
      <c r="J221" s="141">
        <f t="shared" si="3"/>
        <v>51.568698160836632</v>
      </c>
    </row>
    <row r="222" spans="1:10" ht="43.5" customHeight="1" thickBot="1" x14ac:dyDescent="0.3">
      <c r="A222" s="37"/>
      <c r="B222" s="26" t="s">
        <v>26</v>
      </c>
      <c r="C222" s="32">
        <v>992</v>
      </c>
      <c r="D222" s="25">
        <v>10</v>
      </c>
      <c r="E222" s="25" t="s">
        <v>48</v>
      </c>
      <c r="F222" s="25"/>
      <c r="G222" s="25"/>
      <c r="H222" s="96">
        <v>217.3</v>
      </c>
      <c r="I222" s="140">
        <v>108.7</v>
      </c>
      <c r="J222" s="140">
        <f t="shared" si="3"/>
        <v>50.023009664058904</v>
      </c>
    </row>
    <row r="223" spans="1:10" ht="154.5" customHeight="1" thickBot="1" x14ac:dyDescent="0.3">
      <c r="A223" s="78"/>
      <c r="B223" s="8" t="s">
        <v>335</v>
      </c>
      <c r="C223" s="6">
        <v>992</v>
      </c>
      <c r="D223" s="12">
        <v>10</v>
      </c>
      <c r="E223" s="12" t="s">
        <v>48</v>
      </c>
      <c r="F223" s="16" t="s">
        <v>181</v>
      </c>
      <c r="G223" s="12"/>
      <c r="H223" s="95">
        <v>217.3</v>
      </c>
      <c r="I223" s="139">
        <v>108.7</v>
      </c>
      <c r="J223" s="139">
        <f t="shared" si="3"/>
        <v>50.023009664058904</v>
      </c>
    </row>
    <row r="224" spans="1:10" ht="151.5" customHeight="1" thickBot="1" x14ac:dyDescent="0.3">
      <c r="A224" s="78"/>
      <c r="B224" s="8" t="s">
        <v>336</v>
      </c>
      <c r="C224" s="6">
        <v>992</v>
      </c>
      <c r="D224" s="12">
        <v>10</v>
      </c>
      <c r="E224" s="12" t="s">
        <v>48</v>
      </c>
      <c r="F224" s="16" t="s">
        <v>182</v>
      </c>
      <c r="G224" s="12"/>
      <c r="H224" s="95">
        <v>217.3</v>
      </c>
      <c r="I224" s="139">
        <v>108.7</v>
      </c>
      <c r="J224" s="139">
        <f t="shared" si="3"/>
        <v>50.023009664058904</v>
      </c>
    </row>
    <row r="225" spans="1:10" ht="156.75" customHeight="1" thickBot="1" x14ac:dyDescent="0.3">
      <c r="A225" s="78"/>
      <c r="B225" s="8" t="s">
        <v>337</v>
      </c>
      <c r="C225" s="6">
        <v>992</v>
      </c>
      <c r="D225" s="12">
        <v>10</v>
      </c>
      <c r="E225" s="12" t="s">
        <v>48</v>
      </c>
      <c r="F225" s="16" t="s">
        <v>99</v>
      </c>
      <c r="G225" s="12"/>
      <c r="H225" s="95">
        <v>217.3</v>
      </c>
      <c r="I225" s="139">
        <v>108.7</v>
      </c>
      <c r="J225" s="139">
        <f t="shared" si="3"/>
        <v>50.023009664058904</v>
      </c>
    </row>
    <row r="226" spans="1:10" ht="52.5" customHeight="1" thickBot="1" x14ac:dyDescent="0.3">
      <c r="A226" s="76"/>
      <c r="B226" s="63" t="s">
        <v>47</v>
      </c>
      <c r="C226" s="59">
        <v>992</v>
      </c>
      <c r="D226" s="60" t="s">
        <v>82</v>
      </c>
      <c r="E226" s="60" t="s">
        <v>48</v>
      </c>
      <c r="F226" s="64" t="s">
        <v>99</v>
      </c>
      <c r="G226" s="60" t="s">
        <v>65</v>
      </c>
      <c r="H226" s="95">
        <v>217.3</v>
      </c>
      <c r="I226" s="139">
        <v>108.7</v>
      </c>
      <c r="J226" s="139">
        <f t="shared" si="3"/>
        <v>50.023009664058904</v>
      </c>
    </row>
    <row r="227" spans="1:10" ht="45" customHeight="1" thickBot="1" x14ac:dyDescent="0.3">
      <c r="A227" s="68"/>
      <c r="B227" s="131" t="s">
        <v>338</v>
      </c>
      <c r="C227" s="68">
        <v>992</v>
      </c>
      <c r="D227" s="132" t="s">
        <v>82</v>
      </c>
      <c r="E227" s="132" t="s">
        <v>52</v>
      </c>
      <c r="F227" s="131"/>
      <c r="G227" s="131"/>
      <c r="H227" s="116">
        <v>60</v>
      </c>
      <c r="I227" s="142">
        <v>34.299999999999997</v>
      </c>
      <c r="J227" s="142">
        <f t="shared" si="3"/>
        <v>57.166666666666664</v>
      </c>
    </row>
    <row r="228" spans="1:10" ht="156.75" customHeight="1" thickBot="1" x14ac:dyDescent="0.3">
      <c r="A228" s="75"/>
      <c r="B228" s="125" t="s">
        <v>339</v>
      </c>
      <c r="C228" s="59">
        <v>992</v>
      </c>
      <c r="D228" s="60" t="s">
        <v>82</v>
      </c>
      <c r="E228" s="60" t="s">
        <v>52</v>
      </c>
      <c r="F228" s="126" t="s">
        <v>124</v>
      </c>
      <c r="G228" s="63"/>
      <c r="H228" s="59">
        <v>60</v>
      </c>
      <c r="I228" s="139">
        <v>34.299999999999997</v>
      </c>
      <c r="J228" s="139">
        <f t="shared" si="3"/>
        <v>57.166666666666664</v>
      </c>
    </row>
    <row r="229" spans="1:10" ht="156.75" customHeight="1" thickBot="1" x14ac:dyDescent="0.3">
      <c r="A229" s="75"/>
      <c r="B229" s="125" t="s">
        <v>340</v>
      </c>
      <c r="C229" s="59">
        <v>992</v>
      </c>
      <c r="D229" s="60" t="s">
        <v>82</v>
      </c>
      <c r="E229" s="60" t="s">
        <v>52</v>
      </c>
      <c r="F229" s="126" t="s">
        <v>125</v>
      </c>
      <c r="G229" s="63"/>
      <c r="H229" s="59">
        <v>60</v>
      </c>
      <c r="I229" s="139">
        <v>34.299999999999997</v>
      </c>
      <c r="J229" s="139">
        <f t="shared" si="3"/>
        <v>57.166666666666664</v>
      </c>
    </row>
    <row r="230" spans="1:10" ht="156.75" customHeight="1" thickBot="1" x14ac:dyDescent="0.3">
      <c r="A230" s="75"/>
      <c r="B230" s="125" t="s">
        <v>341</v>
      </c>
      <c r="C230" s="59">
        <v>992</v>
      </c>
      <c r="D230" s="60" t="s">
        <v>82</v>
      </c>
      <c r="E230" s="60" t="s">
        <v>52</v>
      </c>
      <c r="F230" s="126" t="s">
        <v>77</v>
      </c>
      <c r="G230" s="63"/>
      <c r="H230" s="59">
        <v>60</v>
      </c>
      <c r="I230" s="139">
        <v>34.299999999999997</v>
      </c>
      <c r="J230" s="139">
        <f t="shared" si="3"/>
        <v>57.166666666666664</v>
      </c>
    </row>
    <row r="231" spans="1:10" ht="61.5" customHeight="1" thickBot="1" x14ac:dyDescent="0.3">
      <c r="A231" s="75"/>
      <c r="B231" s="125" t="s">
        <v>109</v>
      </c>
      <c r="C231" s="59">
        <v>992</v>
      </c>
      <c r="D231" s="60" t="s">
        <v>82</v>
      </c>
      <c r="E231" s="60" t="s">
        <v>52</v>
      </c>
      <c r="F231" s="126" t="s">
        <v>77</v>
      </c>
      <c r="G231" s="59">
        <v>300</v>
      </c>
      <c r="H231" s="59">
        <v>60</v>
      </c>
      <c r="I231" s="139">
        <v>34.299999999999997</v>
      </c>
      <c r="J231" s="139">
        <f t="shared" si="3"/>
        <v>57.166666666666664</v>
      </c>
    </row>
    <row r="232" spans="1:10" ht="18.75" customHeight="1" x14ac:dyDescent="0.25">
      <c r="A232" s="183" t="s">
        <v>342</v>
      </c>
      <c r="B232" s="185" t="s">
        <v>27</v>
      </c>
      <c r="C232" s="183">
        <v>992</v>
      </c>
      <c r="D232" s="166">
        <v>11</v>
      </c>
      <c r="E232" s="166"/>
      <c r="F232" s="164"/>
      <c r="G232" s="166"/>
      <c r="H232" s="168">
        <v>30</v>
      </c>
      <c r="I232" s="174">
        <v>13.5</v>
      </c>
      <c r="J232" s="174">
        <f>I232/H232*100</f>
        <v>45</v>
      </c>
    </row>
    <row r="233" spans="1:10" ht="18.75" customHeight="1" thickBot="1" x14ac:dyDescent="0.3">
      <c r="A233" s="184"/>
      <c r="B233" s="186"/>
      <c r="C233" s="187"/>
      <c r="D233" s="167"/>
      <c r="E233" s="167"/>
      <c r="F233" s="165"/>
      <c r="G233" s="167"/>
      <c r="H233" s="169"/>
      <c r="I233" s="175"/>
      <c r="J233" s="175"/>
    </row>
    <row r="234" spans="1:10" ht="18.75" customHeight="1" thickBot="1" x14ac:dyDescent="0.3">
      <c r="A234" s="133"/>
      <c r="B234" s="26" t="s">
        <v>28</v>
      </c>
      <c r="C234" s="32">
        <v>992</v>
      </c>
      <c r="D234" s="25">
        <v>11</v>
      </c>
      <c r="E234" s="25" t="s">
        <v>48</v>
      </c>
      <c r="F234" s="25"/>
      <c r="G234" s="25"/>
      <c r="H234" s="96">
        <f>H235</f>
        <v>30</v>
      </c>
      <c r="I234" s="140">
        <v>13.5</v>
      </c>
      <c r="J234" s="140">
        <f>I234/H234*100</f>
        <v>45</v>
      </c>
    </row>
    <row r="235" spans="1:10" ht="71.25" customHeight="1" thickBot="1" x14ac:dyDescent="0.3">
      <c r="A235" s="77"/>
      <c r="B235" s="8" t="s">
        <v>343</v>
      </c>
      <c r="C235" s="6">
        <v>992</v>
      </c>
      <c r="D235" s="12">
        <v>11</v>
      </c>
      <c r="E235" s="12" t="s">
        <v>48</v>
      </c>
      <c r="F235" s="16" t="s">
        <v>122</v>
      </c>
      <c r="G235" s="12"/>
      <c r="H235" s="95">
        <v>30</v>
      </c>
      <c r="I235" s="139">
        <v>13.5</v>
      </c>
      <c r="J235" s="139">
        <f>I235/H235*100</f>
        <v>45</v>
      </c>
    </row>
    <row r="236" spans="1:10" ht="119.25" customHeight="1" thickBot="1" x14ac:dyDescent="0.3">
      <c r="A236" s="48"/>
      <c r="B236" s="8" t="s">
        <v>344</v>
      </c>
      <c r="C236" s="6">
        <v>992</v>
      </c>
      <c r="D236" s="12">
        <v>11</v>
      </c>
      <c r="E236" s="12" t="s">
        <v>48</v>
      </c>
      <c r="F236" s="16" t="s">
        <v>183</v>
      </c>
      <c r="G236" s="12"/>
      <c r="H236" s="95">
        <v>30</v>
      </c>
      <c r="I236" s="139">
        <v>13.5</v>
      </c>
      <c r="J236" s="139">
        <f t="shared" ref="J236:J239" si="4">I236/H236*100</f>
        <v>45</v>
      </c>
    </row>
    <row r="237" spans="1:10" ht="135" customHeight="1" thickBot="1" x14ac:dyDescent="0.3">
      <c r="A237" s="77"/>
      <c r="B237" s="8" t="s">
        <v>345</v>
      </c>
      <c r="C237" s="6">
        <v>992</v>
      </c>
      <c r="D237" s="12">
        <v>11</v>
      </c>
      <c r="E237" s="12" t="s">
        <v>48</v>
      </c>
      <c r="F237" s="16" t="s">
        <v>184</v>
      </c>
      <c r="G237" s="12"/>
      <c r="H237" s="95">
        <v>30</v>
      </c>
      <c r="I237" s="139">
        <v>13.5</v>
      </c>
      <c r="J237" s="139">
        <f t="shared" si="4"/>
        <v>45</v>
      </c>
    </row>
    <row r="238" spans="1:10" ht="141" customHeight="1" thickBot="1" x14ac:dyDescent="0.3">
      <c r="A238" s="72"/>
      <c r="B238" s="7" t="s">
        <v>346</v>
      </c>
      <c r="C238" s="9">
        <v>992</v>
      </c>
      <c r="D238" s="13">
        <v>11</v>
      </c>
      <c r="E238" s="13" t="s">
        <v>48</v>
      </c>
      <c r="F238" s="53" t="s">
        <v>100</v>
      </c>
      <c r="G238" s="13"/>
      <c r="H238" s="124">
        <v>30</v>
      </c>
      <c r="I238" s="139">
        <v>13.5</v>
      </c>
      <c r="J238" s="139">
        <f t="shared" si="4"/>
        <v>45</v>
      </c>
    </row>
    <row r="239" spans="1:10" ht="54" customHeight="1" thickBot="1" x14ac:dyDescent="0.3">
      <c r="A239" s="134"/>
      <c r="B239" s="63" t="s">
        <v>109</v>
      </c>
      <c r="C239" s="59">
        <v>992</v>
      </c>
      <c r="D239" s="60" t="s">
        <v>88</v>
      </c>
      <c r="E239" s="60" t="s">
        <v>48</v>
      </c>
      <c r="F239" s="64" t="s">
        <v>100</v>
      </c>
      <c r="G239" s="60" t="s">
        <v>61</v>
      </c>
      <c r="H239" s="67">
        <v>30</v>
      </c>
      <c r="I239" s="139">
        <v>13.5</v>
      </c>
      <c r="J239" s="139">
        <f t="shared" si="4"/>
        <v>45</v>
      </c>
    </row>
    <row r="244" spans="1:10" x14ac:dyDescent="0.25">
      <c r="A244" s="192" t="s">
        <v>349</v>
      </c>
      <c r="B244" s="192"/>
    </row>
    <row r="245" spans="1:10" x14ac:dyDescent="0.25">
      <c r="A245" s="192"/>
      <c r="B245" s="192"/>
    </row>
    <row r="246" spans="1:10" ht="30" customHeight="1" x14ac:dyDescent="0.25">
      <c r="A246" s="192"/>
      <c r="B246" s="192"/>
    </row>
    <row r="247" spans="1:10" ht="33" customHeight="1" x14ac:dyDescent="0.3">
      <c r="A247" s="192"/>
      <c r="B247" s="192"/>
      <c r="I247" s="193" t="s">
        <v>348</v>
      </c>
      <c r="J247" s="193"/>
    </row>
  </sheetData>
  <mergeCells count="45">
    <mergeCell ref="A244:B247"/>
    <mergeCell ref="I247:J247"/>
    <mergeCell ref="G163:G165"/>
    <mergeCell ref="B7:H7"/>
    <mergeCell ref="E1:H1"/>
    <mergeCell ref="E2:H2"/>
    <mergeCell ref="E3:H3"/>
    <mergeCell ref="E4:H4"/>
    <mergeCell ref="E5:H5"/>
    <mergeCell ref="B163:B165"/>
    <mergeCell ref="C163:C165"/>
    <mergeCell ref="D163:D165"/>
    <mergeCell ref="E163:E165"/>
    <mergeCell ref="F163:F165"/>
    <mergeCell ref="A10:A11"/>
    <mergeCell ref="B10:B11"/>
    <mergeCell ref="C10:C11"/>
    <mergeCell ref="D10:D11"/>
    <mergeCell ref="E10:E11"/>
    <mergeCell ref="A179:A180"/>
    <mergeCell ref="B179:B180"/>
    <mergeCell ref="C179:C180"/>
    <mergeCell ref="D179:D180"/>
    <mergeCell ref="E179:E180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10:I11"/>
    <mergeCell ref="J10:J11"/>
    <mergeCell ref="I179:I180"/>
    <mergeCell ref="J179:J180"/>
    <mergeCell ref="I232:I233"/>
    <mergeCell ref="J232:J233"/>
    <mergeCell ref="H163:H165"/>
    <mergeCell ref="F179:F180"/>
    <mergeCell ref="G179:G180"/>
    <mergeCell ref="H179:H180"/>
    <mergeCell ref="F10:F11"/>
    <mergeCell ref="G10:G11"/>
    <mergeCell ref="H10:H11"/>
  </mergeCells>
  <pageMargins left="0.19685039370078741" right="0.19685039370078741" top="0.74803149606299213" bottom="0.19685039370078741" header="0.31496062992125984" footer="0.31496062992125984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16" workbookViewId="0">
      <selection activeCell="J16" sqref="J16"/>
    </sheetView>
  </sheetViews>
  <sheetFormatPr defaultRowHeight="15" x14ac:dyDescent="0.25"/>
  <cols>
    <col min="1" max="1" width="50.28515625" customWidth="1"/>
    <col min="2" max="2" width="29.7109375" customWidth="1"/>
    <col min="3" max="3" width="13.42578125" customWidth="1"/>
    <col min="4" max="4" width="13.28515625" customWidth="1"/>
    <col min="5" max="5" width="11.7109375" customWidth="1"/>
  </cols>
  <sheetData>
    <row r="1" spans="1:5" ht="18.75" x14ac:dyDescent="0.25">
      <c r="A1" s="202"/>
      <c r="B1" s="203"/>
    </row>
    <row r="2" spans="1:5" ht="18.75" x14ac:dyDescent="0.25">
      <c r="A2" s="202"/>
      <c r="B2" s="203"/>
      <c r="C2" s="198" t="s">
        <v>357</v>
      </c>
      <c r="D2" s="198"/>
      <c r="E2" s="198"/>
    </row>
    <row r="3" spans="1:5" ht="18.75" x14ac:dyDescent="0.25">
      <c r="A3" s="202"/>
      <c r="B3" s="203"/>
      <c r="C3" s="198" t="s">
        <v>358</v>
      </c>
      <c r="D3" s="198"/>
      <c r="E3" s="198"/>
    </row>
    <row r="4" spans="1:5" ht="18.75" x14ac:dyDescent="0.25">
      <c r="A4" s="202"/>
      <c r="B4" s="203"/>
      <c r="C4" s="198" t="s">
        <v>359</v>
      </c>
      <c r="D4" s="198"/>
      <c r="E4" s="198"/>
    </row>
    <row r="5" spans="1:5" ht="18.75" x14ac:dyDescent="0.25">
      <c r="A5" s="202"/>
      <c r="B5" s="203"/>
      <c r="C5" s="198" t="s">
        <v>385</v>
      </c>
      <c r="D5" s="198"/>
      <c r="E5" s="198"/>
    </row>
    <row r="6" spans="1:5" ht="18.75" x14ac:dyDescent="0.25">
      <c r="A6" s="202"/>
      <c r="B6" s="203"/>
      <c r="C6" s="198" t="s">
        <v>360</v>
      </c>
      <c r="D6" s="198"/>
      <c r="E6" s="198"/>
    </row>
    <row r="7" spans="1:5" ht="18.75" x14ac:dyDescent="0.3">
      <c r="A7" s="202"/>
      <c r="B7" s="203"/>
      <c r="C7" s="218" t="s">
        <v>386</v>
      </c>
      <c r="D7" s="218"/>
      <c r="E7" s="218"/>
    </row>
    <row r="8" spans="1:5" ht="18.75" x14ac:dyDescent="0.3">
      <c r="A8" s="202"/>
      <c r="B8" s="203"/>
      <c r="C8" s="204"/>
      <c r="D8" s="205"/>
      <c r="E8" s="205"/>
    </row>
    <row r="9" spans="1:5" ht="18.75" x14ac:dyDescent="0.3">
      <c r="A9" s="206" t="s">
        <v>387</v>
      </c>
      <c r="B9" s="206"/>
      <c r="C9" s="206"/>
      <c r="D9" s="206"/>
      <c r="E9" s="206"/>
    </row>
    <row r="10" spans="1:5" ht="18.75" x14ac:dyDescent="0.3">
      <c r="A10" s="206" t="s">
        <v>361</v>
      </c>
      <c r="B10" s="206"/>
      <c r="C10" s="206"/>
      <c r="D10" s="206"/>
      <c r="E10" s="206"/>
    </row>
    <row r="11" spans="1:5" ht="18.75" x14ac:dyDescent="0.3">
      <c r="A11" s="202"/>
      <c r="B11" s="203"/>
      <c r="C11" s="202"/>
      <c r="D11" s="205"/>
      <c r="E11" s="202" t="s">
        <v>362</v>
      </c>
    </row>
    <row r="12" spans="1:5" ht="63" x14ac:dyDescent="0.25">
      <c r="A12" s="207" t="s">
        <v>363</v>
      </c>
      <c r="B12" s="207" t="s">
        <v>364</v>
      </c>
      <c r="C12" s="207" t="s">
        <v>365</v>
      </c>
      <c r="D12" s="210" t="s">
        <v>366</v>
      </c>
      <c r="E12" s="209" t="s">
        <v>347</v>
      </c>
    </row>
    <row r="13" spans="1:5" ht="15.75" x14ac:dyDescent="0.25">
      <c r="A13" s="207">
        <v>1</v>
      </c>
      <c r="B13" s="210">
        <v>2</v>
      </c>
      <c r="C13" s="207">
        <v>3</v>
      </c>
      <c r="D13" s="208">
        <v>4</v>
      </c>
      <c r="E13" s="208">
        <v>5</v>
      </c>
    </row>
    <row r="14" spans="1:5" ht="37.5" customHeight="1" x14ac:dyDescent="0.25">
      <c r="A14" s="211" t="s">
        <v>367</v>
      </c>
      <c r="B14" s="207" t="s">
        <v>368</v>
      </c>
      <c r="C14" s="213">
        <v>3419.1</v>
      </c>
      <c r="D14" s="213">
        <v>-802.5</v>
      </c>
      <c r="E14" s="213">
        <f t="shared" ref="E14:E22" si="0">D14/C14*100</f>
        <v>-23.4710888830394</v>
      </c>
    </row>
    <row r="15" spans="1:5" ht="30.75" customHeight="1" x14ac:dyDescent="0.25">
      <c r="A15" s="215" t="s">
        <v>369</v>
      </c>
      <c r="B15" s="212" t="s">
        <v>370</v>
      </c>
      <c r="C15" s="216">
        <v>-31040.400000000001</v>
      </c>
      <c r="D15" s="216">
        <v>-31607.9</v>
      </c>
      <c r="E15" s="213">
        <f t="shared" si="0"/>
        <v>101.82826252239016</v>
      </c>
    </row>
    <row r="16" spans="1:5" ht="30.75" customHeight="1" x14ac:dyDescent="0.25">
      <c r="A16" s="215" t="s">
        <v>371</v>
      </c>
      <c r="B16" s="214" t="s">
        <v>372</v>
      </c>
      <c r="C16" s="216">
        <v>-31040.400000000001</v>
      </c>
      <c r="D16" s="216">
        <v>-31607.9</v>
      </c>
      <c r="E16" s="213">
        <f t="shared" si="0"/>
        <v>101.82826252239016</v>
      </c>
    </row>
    <row r="17" spans="1:5" ht="30" customHeight="1" x14ac:dyDescent="0.25">
      <c r="A17" s="215" t="s">
        <v>373</v>
      </c>
      <c r="B17" s="214" t="s">
        <v>374</v>
      </c>
      <c r="C17" s="216">
        <v>-31040.400000000001</v>
      </c>
      <c r="D17" s="216">
        <v>-31607.9</v>
      </c>
      <c r="E17" s="213">
        <f t="shared" si="0"/>
        <v>101.82826252239016</v>
      </c>
    </row>
    <row r="18" spans="1:5" ht="44.25" customHeight="1" x14ac:dyDescent="0.25">
      <c r="A18" s="211" t="s">
        <v>375</v>
      </c>
      <c r="B18" s="214" t="s">
        <v>376</v>
      </c>
      <c r="C18" s="216">
        <v>-31040.400000000001</v>
      </c>
      <c r="D18" s="216">
        <v>-31607.9</v>
      </c>
      <c r="E18" s="213">
        <f t="shared" si="0"/>
        <v>101.82826252239016</v>
      </c>
    </row>
    <row r="19" spans="1:5" ht="30" customHeight="1" x14ac:dyDescent="0.25">
      <c r="A19" s="211" t="s">
        <v>377</v>
      </c>
      <c r="B19" s="212" t="s">
        <v>378</v>
      </c>
      <c r="C19" s="217">
        <v>34459.5</v>
      </c>
      <c r="D19" s="217">
        <v>30805.4</v>
      </c>
      <c r="E19" s="213">
        <f t="shared" si="0"/>
        <v>89.395957573383257</v>
      </c>
    </row>
    <row r="20" spans="1:5" ht="24.75" customHeight="1" x14ac:dyDescent="0.25">
      <c r="A20" s="211" t="s">
        <v>379</v>
      </c>
      <c r="B20" s="214" t="s">
        <v>380</v>
      </c>
      <c r="C20" s="217">
        <v>34459.5</v>
      </c>
      <c r="D20" s="217">
        <v>30805.4</v>
      </c>
      <c r="E20" s="213">
        <f t="shared" si="0"/>
        <v>89.395957573383257</v>
      </c>
    </row>
    <row r="21" spans="1:5" ht="31.5" customHeight="1" x14ac:dyDescent="0.25">
      <c r="A21" s="211" t="s">
        <v>381</v>
      </c>
      <c r="B21" s="214" t="s">
        <v>382</v>
      </c>
      <c r="C21" s="217">
        <v>34459.5</v>
      </c>
      <c r="D21" s="217">
        <v>30805.4</v>
      </c>
      <c r="E21" s="213">
        <f>E22</f>
        <v>89.395957573383257</v>
      </c>
    </row>
    <row r="22" spans="1:5" ht="38.25" customHeight="1" x14ac:dyDescent="0.25">
      <c r="A22" s="211" t="s">
        <v>383</v>
      </c>
      <c r="B22" s="214" t="s">
        <v>384</v>
      </c>
      <c r="C22" s="217">
        <v>34459.5</v>
      </c>
      <c r="D22" s="217">
        <v>30805.4</v>
      </c>
      <c r="E22" s="213">
        <f t="shared" si="0"/>
        <v>89.395957573383257</v>
      </c>
    </row>
  </sheetData>
  <mergeCells count="8">
    <mergeCell ref="C2:E2"/>
    <mergeCell ref="C3:E3"/>
    <mergeCell ref="C4:E4"/>
    <mergeCell ref="C5:E5"/>
    <mergeCell ref="C6:E6"/>
    <mergeCell ref="C7:E7"/>
    <mergeCell ref="A9:E9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2019-06-27T08:06:19Z</dcterms:modified>
</cp:coreProperties>
</file>